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2(R4)\B-2-1　統計\★石川町のすがた\R4更新ﾃﾞｰﾀ\"/>
    </mc:Choice>
  </mc:AlternateContent>
  <bookViews>
    <workbookView xWindow="360" yWindow="270" windowWidth="12390" windowHeight="8355" tabRatio="472"/>
  </bookViews>
  <sheets>
    <sheet name="表紙" sheetId="1" r:id="rId1"/>
    <sheet name="自動車台数　" sheetId="17" r:id="rId2"/>
    <sheet name="駅" sheetId="11" r:id="rId3"/>
    <sheet name="温泉" sheetId="15" r:id="rId4"/>
  </sheets>
  <definedNames>
    <definedName name="_xlnm.Print_Area" localSheetId="3">温泉!$A$1:$N$17</definedName>
  </definedNames>
  <calcPr calcId="152511"/>
</workbook>
</file>

<file path=xl/calcChain.xml><?xml version="1.0" encoding="utf-8"?>
<calcChain xmlns="http://schemas.openxmlformats.org/spreadsheetml/2006/main">
  <c r="K12" i="17" l="1"/>
  <c r="K5" i="17"/>
  <c r="K6" i="17"/>
  <c r="K7" i="17"/>
  <c r="K8" i="17"/>
  <c r="K9" i="17"/>
  <c r="K10" i="17"/>
  <c r="K11" i="17"/>
  <c r="K4" i="17"/>
  <c r="J12" i="17"/>
  <c r="N12" i="15" l="1"/>
  <c r="N6" i="15"/>
  <c r="N9" i="15"/>
  <c r="J29" i="17"/>
  <c r="K29" i="17" s="1"/>
  <c r="K21" i="17"/>
  <c r="K22" i="17"/>
  <c r="K23" i="17"/>
  <c r="K24" i="17"/>
  <c r="K25" i="17"/>
  <c r="K26" i="17"/>
  <c r="K27" i="17"/>
  <c r="K28" i="17"/>
  <c r="K20" i="17"/>
  <c r="K19" i="17"/>
  <c r="I29" i="17" l="1"/>
  <c r="H29" i="17"/>
  <c r="G29" i="17"/>
  <c r="F29" i="17"/>
  <c r="E29" i="17"/>
  <c r="D29" i="17"/>
  <c r="I12" i="17"/>
  <c r="H12" i="17"/>
  <c r="G12" i="17"/>
  <c r="F12" i="17"/>
  <c r="E12" i="17"/>
  <c r="D12" i="17"/>
  <c r="L12" i="15" l="1"/>
  <c r="M11" i="15"/>
  <c r="K11" i="15"/>
  <c r="M10" i="15"/>
  <c r="M12" i="15" s="1"/>
  <c r="K10" i="15"/>
  <c r="K12" i="15" s="1"/>
  <c r="M9" i="15"/>
  <c r="L9" i="15"/>
  <c r="K9" i="15"/>
  <c r="M6" i="15"/>
  <c r="L6" i="15"/>
  <c r="K6" i="15"/>
</calcChain>
</file>

<file path=xl/sharedStrings.xml><?xml version="1.0" encoding="utf-8"?>
<sst xmlns="http://schemas.openxmlformats.org/spreadsheetml/2006/main" count="108" uniqueCount="70">
  <si>
    <t>計</t>
    <rPh sb="0" eb="1">
      <t>ケイ</t>
    </rPh>
    <phoneticPr fontId="2"/>
  </si>
  <si>
    <t>その他</t>
    <rPh sb="2" eb="3">
      <t>タ</t>
    </rPh>
    <phoneticPr fontId="2"/>
  </si>
  <si>
    <t>区　　分</t>
    <rPh sb="0" eb="1">
      <t>ク</t>
    </rPh>
    <rPh sb="3" eb="4">
      <t>ブン</t>
    </rPh>
    <phoneticPr fontId="2"/>
  </si>
  <si>
    <t>貨物自動車</t>
    <rPh sb="0" eb="2">
      <t>カモツ</t>
    </rPh>
    <rPh sb="2" eb="5">
      <t>ジドウシャ</t>
    </rPh>
    <phoneticPr fontId="2"/>
  </si>
  <si>
    <t>乗合自動車</t>
    <rPh sb="0" eb="2">
      <t>ノリアイ</t>
    </rPh>
    <rPh sb="2" eb="5">
      <t>ジドウシャ</t>
    </rPh>
    <phoneticPr fontId="2"/>
  </si>
  <si>
    <t>普通</t>
    <rPh sb="0" eb="2">
      <t>フツウ</t>
    </rPh>
    <phoneticPr fontId="2"/>
  </si>
  <si>
    <t>自家用</t>
    <rPh sb="0" eb="3">
      <t>ジカヨウ</t>
    </rPh>
    <phoneticPr fontId="2"/>
  </si>
  <si>
    <t>営業用</t>
    <rPh sb="0" eb="3">
      <t>エイギョウヨウ</t>
    </rPh>
    <phoneticPr fontId="2"/>
  </si>
  <si>
    <t>小型</t>
    <rPh sb="0" eb="2">
      <t>コガタ</t>
    </rPh>
    <phoneticPr fontId="2"/>
  </si>
  <si>
    <t>大型特殊自動車</t>
    <rPh sb="0" eb="2">
      <t>オオガタ</t>
    </rPh>
    <rPh sb="2" eb="4">
      <t>トクシュ</t>
    </rPh>
    <rPh sb="4" eb="7">
      <t>ジドウシャ</t>
    </rPh>
    <phoneticPr fontId="2"/>
  </si>
  <si>
    <t>軽自動車</t>
    <rPh sb="0" eb="4">
      <t>ケイジドウシャ</t>
    </rPh>
    <phoneticPr fontId="2"/>
  </si>
  <si>
    <t>乗用</t>
    <rPh sb="0" eb="2">
      <t>ジョウヨウ</t>
    </rPh>
    <phoneticPr fontId="2"/>
  </si>
  <si>
    <t>貨物</t>
    <rPh sb="0" eb="2">
      <t>カモツ</t>
    </rPh>
    <phoneticPr fontId="2"/>
  </si>
  <si>
    <t>二輪車</t>
    <rPh sb="0" eb="2">
      <t>2リン</t>
    </rPh>
    <rPh sb="2" eb="3">
      <t>クルマ</t>
    </rPh>
    <phoneticPr fontId="2"/>
  </si>
  <si>
    <t>小型（251cc以上）</t>
    <rPh sb="0" eb="2">
      <t>コガタ</t>
    </rPh>
    <rPh sb="8" eb="10">
      <t>イジョウ</t>
    </rPh>
    <phoneticPr fontId="2"/>
  </si>
  <si>
    <t>軽（126～250cc)</t>
    <rPh sb="0" eb="1">
      <t>ケイ</t>
    </rPh>
    <phoneticPr fontId="2"/>
  </si>
  <si>
    <t>原動機付自転車等</t>
    <rPh sb="0" eb="3">
      <t>ゲンドウキ</t>
    </rPh>
    <rPh sb="3" eb="4">
      <t>ツ</t>
    </rPh>
    <rPh sb="4" eb="7">
      <t>ジテンシャ</t>
    </rPh>
    <rPh sb="7" eb="8">
      <t>トウ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</si>
  <si>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</si>
  <si>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50cc以下</t>
    <rPh sb="4" eb="6">
      <t>イカ</t>
    </rPh>
    <phoneticPr fontId="2"/>
  </si>
  <si>
    <t>小型特殊</t>
    <rPh sb="0" eb="2">
      <t>コガタ</t>
    </rPh>
    <rPh sb="2" eb="4">
      <t>トクシュ</t>
    </rPh>
    <phoneticPr fontId="2"/>
  </si>
  <si>
    <t>農耕用</t>
    <rPh sb="0" eb="3">
      <t>ノウコウヨウ</t>
    </rPh>
    <phoneticPr fontId="2"/>
  </si>
  <si>
    <t>乗　用　車</t>
    <rPh sb="0" eb="1">
      <t>ジョウ</t>
    </rPh>
    <rPh sb="2" eb="3">
      <t>ヨウ</t>
    </rPh>
    <rPh sb="4" eb="5">
      <t>シャ</t>
    </rPh>
    <phoneticPr fontId="2"/>
  </si>
  <si>
    <t>（単位：人）</t>
    <rPh sb="1" eb="3">
      <t>タンイ</t>
    </rPh>
    <rPh sb="4" eb="5">
      <t>ニン</t>
    </rPh>
    <phoneticPr fontId="2"/>
  </si>
  <si>
    <t>年　　度</t>
    <rPh sb="0" eb="1">
      <t>トシ</t>
    </rPh>
    <rPh sb="3" eb="4">
      <t>タビ</t>
    </rPh>
    <phoneticPr fontId="2"/>
  </si>
  <si>
    <t>特種用途車</t>
    <rPh sb="0" eb="1">
      <t>トク</t>
    </rPh>
    <rPh sb="1" eb="2">
      <t>タネ</t>
    </rPh>
    <rPh sb="2" eb="4">
      <t>ヨウト</t>
    </rPh>
    <rPh sb="4" eb="5">
      <t>クルマ</t>
    </rPh>
    <phoneticPr fontId="2"/>
  </si>
  <si>
    <t>磐城石川駅</t>
    <rPh sb="0" eb="1">
      <t>イワ</t>
    </rPh>
    <rPh sb="1" eb="2">
      <t>シロ</t>
    </rPh>
    <rPh sb="2" eb="4">
      <t>イシカワ</t>
    </rPh>
    <rPh sb="4" eb="5">
      <t>エキ</t>
    </rPh>
    <phoneticPr fontId="2"/>
  </si>
  <si>
    <t>総数</t>
    <rPh sb="0" eb="2">
      <t>ソウスウ</t>
    </rPh>
    <phoneticPr fontId="2"/>
  </si>
  <si>
    <t>定期外</t>
    <rPh sb="0" eb="2">
      <t>テイキ</t>
    </rPh>
    <rPh sb="2" eb="3">
      <t>ソト</t>
    </rPh>
    <phoneticPr fontId="2"/>
  </si>
  <si>
    <t>定期</t>
    <rPh sb="0" eb="2">
      <t>テイキ</t>
    </rPh>
    <phoneticPr fontId="2"/>
  </si>
  <si>
    <t>・・</t>
  </si>
  <si>
    <t>・・</t>
    <phoneticPr fontId="2"/>
  </si>
  <si>
    <t>資料：ＪＲ東日本ホームページ「各駅の乗車人員」</t>
    <rPh sb="0" eb="2">
      <t>シリョウ</t>
    </rPh>
    <rPh sb="5" eb="8">
      <t>ヒガシニホン</t>
    </rPh>
    <rPh sb="15" eb="17">
      <t>カクエキ</t>
    </rPh>
    <rPh sb="18" eb="20">
      <t>ジョウシャ</t>
    </rPh>
    <rPh sb="20" eb="22">
      <t>ジンイン</t>
    </rPh>
    <phoneticPr fontId="2"/>
  </si>
  <si>
    <t>平成14年度</t>
    <rPh sb="0" eb="2">
      <t>ヘイセイ</t>
    </rPh>
    <rPh sb="4" eb="6">
      <t>ネンド</t>
    </rPh>
    <phoneticPr fontId="2"/>
  </si>
  <si>
    <t>平成22年</t>
    <rPh sb="0" eb="2">
      <t>ヘイセイ</t>
    </rPh>
    <rPh sb="4" eb="5">
      <t>ネン</t>
    </rPh>
    <phoneticPr fontId="2"/>
  </si>
  <si>
    <t>31（令和元年）</t>
    <rPh sb="3" eb="5">
      <t>レイワ</t>
    </rPh>
    <rPh sb="5" eb="6">
      <t>モト</t>
    </rPh>
    <rPh sb="6" eb="7">
      <t>ネン</t>
    </rPh>
    <phoneticPr fontId="2"/>
  </si>
  <si>
    <t>令和2年</t>
    <rPh sb="0" eb="2">
      <t>レイワ</t>
    </rPh>
    <rPh sb="3" eb="4">
      <t>ネン</t>
    </rPh>
    <phoneticPr fontId="2"/>
  </si>
  <si>
    <t>県外</t>
    <rPh sb="0" eb="2">
      <t>ケンガイ</t>
    </rPh>
    <phoneticPr fontId="2"/>
  </si>
  <si>
    <t>日帰</t>
    <rPh sb="0" eb="2">
      <t>ヒガエ</t>
    </rPh>
    <phoneticPr fontId="2"/>
  </si>
  <si>
    <t>宿泊</t>
    <rPh sb="0" eb="2">
      <t>シュクハク</t>
    </rPh>
    <phoneticPr fontId="2"/>
  </si>
  <si>
    <t>県内</t>
    <rPh sb="0" eb="2">
      <t>ケンナイ</t>
    </rPh>
    <phoneticPr fontId="2"/>
  </si>
  <si>
    <t>資料：石川町企画商工課</t>
    <rPh sb="0" eb="2">
      <t>シリョウ</t>
    </rPh>
    <rPh sb="3" eb="5">
      <t>イシカワ</t>
    </rPh>
    <rPh sb="5" eb="6">
      <t>マチ</t>
    </rPh>
    <rPh sb="6" eb="8">
      <t>キカク</t>
    </rPh>
    <rPh sb="8" eb="10">
      <t>ショウコウ</t>
    </rPh>
    <rPh sb="10" eb="11">
      <t>カ</t>
    </rPh>
    <phoneticPr fontId="2"/>
  </si>
  <si>
    <t>※平成２３年県内の宿泊者には、東日本大震災による避難者を含む</t>
    <rPh sb="1" eb="3">
      <t>ヘイセイ</t>
    </rPh>
    <rPh sb="5" eb="6">
      <t>ネン</t>
    </rPh>
    <rPh sb="6" eb="8">
      <t>ケンナイ</t>
    </rPh>
    <rPh sb="9" eb="12">
      <t>シュクハクシャ</t>
    </rPh>
    <rPh sb="15" eb="16">
      <t>ヒガシ</t>
    </rPh>
    <rPh sb="16" eb="18">
      <t>ニホン</t>
    </rPh>
    <rPh sb="18" eb="21">
      <t>ダイシンサイ</t>
    </rPh>
    <rPh sb="24" eb="27">
      <t>ヒナンシャ</t>
    </rPh>
    <rPh sb="28" eb="29">
      <t>フク</t>
    </rPh>
    <phoneticPr fontId="2"/>
  </si>
  <si>
    <t>資料：東北運輸局福島運輸支局「福島県内市町村別自動車数調」</t>
    <rPh sb="0" eb="2">
      <t>シリョウ</t>
    </rPh>
    <phoneticPr fontId="2"/>
  </si>
  <si>
    <t>　１　自動車登録台数（軽自動車等を除く）</t>
    <rPh sb="3" eb="6">
      <t>ジドウシャ</t>
    </rPh>
    <rPh sb="6" eb="8">
      <t>トウロク</t>
    </rPh>
    <rPh sb="8" eb="10">
      <t>ダイスウ</t>
    </rPh>
    <rPh sb="11" eb="15">
      <t>ケイジドウシャ</t>
    </rPh>
    <rPh sb="15" eb="16">
      <t>トウ</t>
    </rPh>
    <rPh sb="17" eb="18">
      <t>ノゾ</t>
    </rPh>
    <phoneticPr fontId="2"/>
  </si>
  <si>
    <t>　２　軽自動車登録台数</t>
    <rPh sb="3" eb="4">
      <t>ケイ</t>
    </rPh>
    <phoneticPr fontId="2"/>
  </si>
  <si>
    <t>(単位：台）各年３月３１日現在</t>
    <rPh sb="1" eb="3">
      <t>タンイ</t>
    </rPh>
    <rPh sb="4" eb="5">
      <t>ダイ</t>
    </rPh>
    <rPh sb="6" eb="8">
      <t>カクネン</t>
    </rPh>
    <rPh sb="9" eb="10">
      <t>ガツ</t>
    </rPh>
    <rPh sb="12" eb="13">
      <t>ニチ</t>
    </rPh>
    <rPh sb="13" eb="15">
      <t>ゲンザイ</t>
    </rPh>
    <phoneticPr fontId="2"/>
  </si>
  <si>
    <t>(単位：台）各年４月１日現在</t>
    <phoneticPr fontId="2"/>
  </si>
  <si>
    <t xml:space="preserve">　　　 </t>
    <phoneticPr fontId="2"/>
  </si>
  <si>
    <t>資料：石川町税務課</t>
    <rPh sb="0" eb="2">
      <t>シリョウ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</si>
  <si>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</si>
  <si>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</si>
  <si>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</si>
  <si>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</si>
  <si>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</si>
  <si>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４　母畑・石川温泉等入込客数</t>
    <rPh sb="2" eb="4">
      <t>ボバタ</t>
    </rPh>
    <rPh sb="5" eb="7">
      <t>イシカワ</t>
    </rPh>
    <rPh sb="7" eb="9">
      <t>オンセン</t>
    </rPh>
    <rPh sb="9" eb="10">
      <t>トウ</t>
    </rPh>
    <rPh sb="10" eb="12">
      <t>イリコ</t>
    </rPh>
    <rPh sb="12" eb="13">
      <t>キャク</t>
    </rPh>
    <rPh sb="13" eb="14">
      <t>スウ</t>
    </rPh>
    <phoneticPr fontId="2"/>
  </si>
  <si>
    <t>２　軽自動車登録台数</t>
    <rPh sb="2" eb="3">
      <t>ケイ</t>
    </rPh>
    <phoneticPr fontId="2"/>
  </si>
  <si>
    <t>　一日平均乗車客数</t>
    <rPh sb="1" eb="3">
      <t>イチニチ</t>
    </rPh>
    <rPh sb="3" eb="5">
      <t>ヘイキン</t>
    </rPh>
    <rPh sb="5" eb="7">
      <t>ジョウシャ</t>
    </rPh>
    <rPh sb="7" eb="8">
      <t>キャク</t>
    </rPh>
    <rPh sb="8" eb="9">
      <t>スウ</t>
    </rPh>
    <phoneticPr fontId="2"/>
  </si>
  <si>
    <t>３　駅の乗車人員数</t>
    <rPh sb="5" eb="6">
      <t>シャ</t>
    </rPh>
    <rPh sb="6" eb="8">
      <t>ジンイン</t>
    </rPh>
    <phoneticPr fontId="2"/>
  </si>
  <si>
    <t>平成２８年</t>
    <rPh sb="0" eb="2">
      <t>ヘイセイ</t>
    </rPh>
    <rPh sb="4" eb="5">
      <t>ネン</t>
    </rPh>
    <phoneticPr fontId="2"/>
  </si>
  <si>
    <t>51～90cc</t>
    <phoneticPr fontId="2"/>
  </si>
  <si>
    <t>91～125cc</t>
    <phoneticPr fontId="2"/>
  </si>
  <si>
    <t>ミニカー</t>
    <phoneticPr fontId="2"/>
  </si>
  <si>
    <t>　３　駅の乗車人員数</t>
    <rPh sb="3" eb="4">
      <t>エキ</t>
    </rPh>
    <rPh sb="5" eb="7">
      <t>ジョウシャ</t>
    </rPh>
    <rPh sb="7" eb="9">
      <t>ジンイン</t>
    </rPh>
    <rPh sb="9" eb="10">
      <t>キャクスウ</t>
    </rPh>
    <phoneticPr fontId="2"/>
  </si>
  <si>
    <t>　４　母畑・石川温泉郷入込客数</t>
    <rPh sb="3" eb="5">
      <t>ボバタ</t>
    </rPh>
    <rPh sb="6" eb="8">
      <t>イシカワ</t>
    </rPh>
    <rPh sb="8" eb="10">
      <t>オンセン</t>
    </rPh>
    <rPh sb="10" eb="11">
      <t>キョウ</t>
    </rPh>
    <rPh sb="11" eb="12">
      <t>イ</t>
    </rPh>
    <rPh sb="12" eb="13">
      <t>コミ</t>
    </rPh>
    <rPh sb="13" eb="14">
      <t>キャク</t>
    </rPh>
    <rPh sb="14" eb="15">
      <t>カズ</t>
    </rPh>
    <phoneticPr fontId="2"/>
  </si>
  <si>
    <t>１　自動車登録台数（軽自動車等を除く）</t>
    <rPh sb="2" eb="5">
      <t>ジドウシャ</t>
    </rPh>
    <rPh sb="5" eb="7">
      <t>トウロク</t>
    </rPh>
    <rPh sb="7" eb="9">
      <t>ダイスウ</t>
    </rPh>
    <phoneticPr fontId="2"/>
  </si>
  <si>
    <t>令和元年度
(平成31年度）</t>
    <rPh sb="0" eb="1">
      <t>レイ</t>
    </rPh>
    <rPh sb="1" eb="2">
      <t>ワ</t>
    </rPh>
    <rPh sb="2" eb="3">
      <t>ゲン</t>
    </rPh>
    <rPh sb="3" eb="4">
      <t>ネン</t>
    </rPh>
    <rPh sb="4" eb="5">
      <t>ド</t>
    </rPh>
    <rPh sb="7" eb="9">
      <t>ヘイセイ</t>
    </rPh>
    <rPh sb="11" eb="13">
      <t>ネンド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</si>
  <si>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</si>
  <si>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令和４年</t>
    <rPh sb="0" eb="2">
      <t>レイワ</t>
    </rPh>
    <rPh sb="3" eb="4">
      <t>ネン</t>
    </rPh>
    <phoneticPr fontId="2"/>
  </si>
  <si>
    <r>
      <t>指　数</t>
    </r>
    <r>
      <rPr>
        <sz val="6"/>
        <rFont val="ＭＳ Ｐ明朝"/>
        <family val="1"/>
        <charset val="128"/>
      </rPr>
      <t>　　　　　（R3年＝１００）</t>
    </r>
    <rPh sb="0" eb="1">
      <t>ユビ</t>
    </rPh>
    <rPh sb="2" eb="3">
      <t>カズ</t>
    </rPh>
    <rPh sb="11" eb="12">
      <t>ネン</t>
    </rPh>
    <phoneticPr fontId="2"/>
  </si>
  <si>
    <r>
      <t>指　数</t>
    </r>
    <r>
      <rPr>
        <sz val="6"/>
        <rFont val="ＭＳ Ｐ明朝"/>
        <family val="1"/>
        <charset val="128"/>
      </rPr>
      <t>　　　　　（R３年＝１００）</t>
    </r>
    <rPh sb="0" eb="1">
      <t>ユビ</t>
    </rPh>
    <rPh sb="2" eb="3">
      <t>カズ</t>
    </rPh>
    <rPh sb="11" eb="1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</si>
</sst>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0" xfId="1" applyFont="1"/>
    <xf numFmtId="38" fontId="3" fillId="0" borderId="0" xfId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5" xfId="0" applyFont="1" applyFill="1" applyBorder="1" applyAlignment="1">
      <alignment horizontal="distributed" vertical="center" shrinkToFit="1"/>
    </xf>
    <xf numFmtId="0" fontId="3" fillId="0" borderId="10" xfId="0" applyFont="1" applyFill="1" applyBorder="1" applyAlignment="1">
      <alignment horizontal="distributed" vertical="center" shrinkToFit="1"/>
    </xf>
    <xf numFmtId="176" fontId="3" fillId="0" borderId="3" xfId="1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38" fontId="3" fillId="0" borderId="2" xfId="1" applyFont="1" applyFill="1" applyBorder="1" applyAlignment="1">
      <alignment vertical="center" shrinkToFit="1"/>
    </xf>
    <xf numFmtId="3" fontId="3" fillId="0" borderId="2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3" xfId="1" applyFont="1" applyFill="1" applyBorder="1" applyAlignment="1">
      <alignment vertical="center" shrinkToFit="1"/>
    </xf>
    <xf numFmtId="3" fontId="3" fillId="0" borderId="3" xfId="0" applyNumberFormat="1" applyFont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13" xfId="1" applyFont="1" applyFill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38" fontId="3" fillId="0" borderId="6" xfId="1" applyFont="1" applyFill="1" applyBorder="1" applyAlignment="1">
      <alignment vertical="center" shrinkToFit="1"/>
    </xf>
    <xf numFmtId="3" fontId="3" fillId="0" borderId="6" xfId="0" applyNumberFormat="1" applyFont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8" fontId="3" fillId="0" borderId="0" xfId="1" applyFont="1" applyAlignment="1">
      <alignment shrinkToFit="1"/>
    </xf>
    <xf numFmtId="0" fontId="3" fillId="0" borderId="24" xfId="0" applyFont="1" applyBorder="1"/>
    <xf numFmtId="0" fontId="3" fillId="0" borderId="0" xfId="0" applyFont="1" applyAlignment="1"/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0" xfId="1" applyFont="1" applyFill="1" applyBorder="1" applyAlignment="1">
      <alignment horizontal="right" shrinkToFi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/>
    </xf>
    <xf numFmtId="38" fontId="3" fillId="0" borderId="14" xfId="1" applyFont="1" applyFill="1" applyBorder="1" applyAlignment="1">
      <alignment vertical="center"/>
    </xf>
    <xf numFmtId="176" fontId="3" fillId="0" borderId="14" xfId="1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38" fontId="3" fillId="0" borderId="0" xfId="1" applyFont="1" applyFill="1"/>
    <xf numFmtId="38" fontId="3" fillId="0" borderId="8" xfId="1" applyFont="1" applyFill="1" applyBorder="1" applyAlignment="1">
      <alignment horizontal="center" vertical="center" shrinkToFit="1"/>
    </xf>
    <xf numFmtId="38" fontId="3" fillId="0" borderId="24" xfId="1" applyFont="1" applyFill="1" applyBorder="1" applyAlignment="1">
      <alignment vertical="center"/>
    </xf>
    <xf numFmtId="38" fontId="3" fillId="0" borderId="14" xfId="1" applyFont="1" applyFill="1" applyBorder="1" applyAlignment="1">
      <alignment horizontal="distributed" vertical="center"/>
    </xf>
    <xf numFmtId="38" fontId="3" fillId="0" borderId="0" xfId="1" applyFont="1" applyFill="1" applyAlignment="1"/>
    <xf numFmtId="38" fontId="3" fillId="0" borderId="2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38" fontId="10" fillId="0" borderId="3" xfId="1" applyFont="1" applyFill="1" applyBorder="1" applyAlignment="1">
      <alignment horizontal="right" vertical="center" shrinkToFit="1"/>
    </xf>
    <xf numFmtId="38" fontId="10" fillId="0" borderId="3" xfId="1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10" fillId="0" borderId="5" xfId="1" applyFont="1" applyFill="1" applyBorder="1" applyAlignment="1">
      <alignment horizontal="right" vertical="center" shrinkToFit="1"/>
    </xf>
    <xf numFmtId="38" fontId="10" fillId="0" borderId="0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center" vertical="center" textRotation="255" shrinkToFit="1"/>
    </xf>
    <xf numFmtId="0" fontId="3" fillId="0" borderId="16" xfId="0" applyFont="1" applyFill="1" applyBorder="1" applyAlignment="1">
      <alignment horizontal="center" vertical="center" textRotation="255" shrinkToFit="1"/>
    </xf>
    <xf numFmtId="0" fontId="3" fillId="0" borderId="17" xfId="0" applyFont="1" applyFill="1" applyBorder="1" applyAlignment="1">
      <alignment horizontal="distributed" vertical="center" shrinkToFit="1"/>
    </xf>
    <xf numFmtId="0" fontId="3" fillId="0" borderId="18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27" xfId="0" applyFont="1" applyFill="1" applyBorder="1" applyAlignment="1">
      <alignment horizontal="distributed" vertical="center"/>
    </xf>
    <xf numFmtId="0" fontId="3" fillId="0" borderId="2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8" fontId="3" fillId="0" borderId="14" xfId="1" applyFont="1" applyFill="1" applyBorder="1" applyAlignment="1">
      <alignment horizontal="right"/>
    </xf>
    <xf numFmtId="38" fontId="3" fillId="0" borderId="29" xfId="1" applyFont="1" applyBorder="1" applyAlignment="1">
      <alignment horizontal="center" vertical="center"/>
    </xf>
    <xf numFmtId="38" fontId="3" fillId="0" borderId="6" xfId="1" applyFont="1" applyFill="1" applyBorder="1" applyAlignment="1">
      <alignment vertical="center"/>
    </xf>
    <xf numFmtId="38" fontId="3" fillId="0" borderId="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8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運輸・観光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28575</xdr:rowOff>
    </xdr:from>
    <xdr:to>
      <xdr:col>1</xdr:col>
      <xdr:colOff>542925</xdr:colOff>
      <xdr:row>2</xdr:row>
      <xdr:rowOff>257175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62000" y="39052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  <xdr:twoCellAnchor>
    <xdr:from>
      <xdr:col>0</xdr:col>
      <xdr:colOff>28575</xdr:colOff>
      <xdr:row>2</xdr:row>
      <xdr:rowOff>142875</xdr:rowOff>
    </xdr:from>
    <xdr:to>
      <xdr:col>0</xdr:col>
      <xdr:colOff>457200</xdr:colOff>
      <xdr:row>2</xdr:row>
      <xdr:rowOff>371475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8575" y="504825"/>
          <a:ext cx="42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1</xdr:col>
      <xdr:colOff>200025</xdr:colOff>
      <xdr:row>2</xdr:row>
      <xdr:rowOff>28575</xdr:rowOff>
    </xdr:from>
    <xdr:to>
      <xdr:col>1</xdr:col>
      <xdr:colOff>542925</xdr:colOff>
      <xdr:row>2</xdr:row>
      <xdr:rowOff>257175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762000" y="39052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28575</xdr:colOff>
      <xdr:row>2</xdr:row>
      <xdr:rowOff>142875</xdr:rowOff>
    </xdr:from>
    <xdr:to>
      <xdr:col>0</xdr:col>
      <xdr:colOff>457200</xdr:colOff>
      <xdr:row>2</xdr:row>
      <xdr:rowOff>371475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28575" y="504825"/>
          <a:ext cx="42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1</xdr:col>
      <xdr:colOff>200025</xdr:colOff>
      <xdr:row>18</xdr:row>
      <xdr:rowOff>28575</xdr:rowOff>
    </xdr:from>
    <xdr:to>
      <xdr:col>1</xdr:col>
      <xdr:colOff>542925</xdr:colOff>
      <xdr:row>18</xdr:row>
      <xdr:rowOff>257175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762000" y="5248275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9"/>
  <sheetViews>
    <sheetView tabSelected="1" workbookViewId="0"/>
  </sheetViews>
  <sheetFormatPr defaultRowHeight="13.5"/>
  <sheetData>
    <row r="16" spans="2:2" s="2" customFormat="1" ht="27" customHeight="1">
      <c r="B16" s="2" t="s">
        <v>64</v>
      </c>
    </row>
    <row r="17" spans="2:2" s="2" customFormat="1" ht="27" customHeight="1">
      <c r="B17" s="2" t="s">
        <v>55</v>
      </c>
    </row>
    <row r="18" spans="2:2" s="2" customFormat="1" ht="27" customHeight="1">
      <c r="B18" s="2" t="s">
        <v>57</v>
      </c>
    </row>
    <row r="19" spans="2:2" s="2" customFormat="1" ht="27" customHeight="1">
      <c r="B19" s="2" t="s">
        <v>54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0" zoomScaleNormal="100" workbookViewId="0"/>
  </sheetViews>
  <sheetFormatPr defaultRowHeight="13.5"/>
  <cols>
    <col min="1" max="2" width="5.625" style="37" customWidth="1"/>
    <col min="3" max="3" width="10.625" style="37" customWidth="1"/>
    <col min="4" max="4" width="10.5" style="90" customWidth="1"/>
    <col min="5" max="9" width="10.5" style="37" customWidth="1"/>
    <col min="10" max="10" width="10" style="37" customWidth="1"/>
    <col min="11" max="11" width="8.875" style="37" customWidth="1"/>
    <col min="12" max="16384" width="9" style="37"/>
  </cols>
  <sheetData>
    <row r="1" spans="1:14" ht="14.25">
      <c r="A1" s="36" t="s">
        <v>43</v>
      </c>
    </row>
    <row r="2" spans="1:14" ht="14.25" thickBot="1">
      <c r="E2" s="38"/>
      <c r="F2" s="38"/>
      <c r="G2" s="38"/>
      <c r="H2" s="38"/>
      <c r="I2" s="38"/>
      <c r="J2" s="39"/>
      <c r="K2" s="39" t="s">
        <v>45</v>
      </c>
    </row>
    <row r="3" spans="1:14" s="43" customFormat="1" ht="36.75" customHeight="1">
      <c r="A3" s="126" t="s">
        <v>2</v>
      </c>
      <c r="B3" s="127"/>
      <c r="C3" s="127"/>
      <c r="D3" s="91" t="s">
        <v>58</v>
      </c>
      <c r="E3" s="13" t="s">
        <v>49</v>
      </c>
      <c r="F3" s="13" t="s">
        <v>50</v>
      </c>
      <c r="G3" s="13" t="s">
        <v>51</v>
      </c>
      <c r="H3" s="41" t="s">
        <v>52</v>
      </c>
      <c r="I3" s="13" t="s">
        <v>53</v>
      </c>
      <c r="J3" s="108" t="s">
        <v>67</v>
      </c>
      <c r="K3" s="20" t="s">
        <v>69</v>
      </c>
      <c r="L3" s="42"/>
    </row>
    <row r="4" spans="1:14" s="43" customFormat="1" ht="33" customHeight="1">
      <c r="A4" s="115" t="s">
        <v>3</v>
      </c>
      <c r="B4" s="122"/>
      <c r="C4" s="122"/>
      <c r="D4" s="95">
        <v>1056</v>
      </c>
      <c r="E4" s="14">
        <v>1030</v>
      </c>
      <c r="F4" s="14">
        <v>1010</v>
      </c>
      <c r="G4" s="14">
        <v>996</v>
      </c>
      <c r="H4" s="14">
        <v>985</v>
      </c>
      <c r="I4" s="44">
        <v>977</v>
      </c>
      <c r="J4" s="14">
        <v>973</v>
      </c>
      <c r="K4" s="21">
        <f>J4/I4</f>
        <v>0.99590583418628453</v>
      </c>
    </row>
    <row r="5" spans="1:14" s="43" customFormat="1" ht="33" customHeight="1">
      <c r="A5" s="117" t="s">
        <v>4</v>
      </c>
      <c r="B5" s="123"/>
      <c r="C5" s="123"/>
      <c r="D5" s="96">
        <v>100</v>
      </c>
      <c r="E5" s="15">
        <v>97</v>
      </c>
      <c r="F5" s="15">
        <v>102</v>
      </c>
      <c r="G5" s="15">
        <v>101</v>
      </c>
      <c r="H5" s="15">
        <v>96</v>
      </c>
      <c r="I5" s="45">
        <v>96</v>
      </c>
      <c r="J5" s="15">
        <v>97</v>
      </c>
      <c r="K5" s="19">
        <f t="shared" ref="K5:K12" si="0">J5/I5</f>
        <v>1.0104166666666667</v>
      </c>
    </row>
    <row r="6" spans="1:14" s="43" customFormat="1" ht="33" customHeight="1">
      <c r="A6" s="113" t="s">
        <v>21</v>
      </c>
      <c r="B6" s="130" t="s">
        <v>5</v>
      </c>
      <c r="C6" s="99" t="s">
        <v>6</v>
      </c>
      <c r="D6" s="96">
        <v>2727</v>
      </c>
      <c r="E6" s="15">
        <v>2826</v>
      </c>
      <c r="F6" s="15">
        <v>2871</v>
      </c>
      <c r="G6" s="15">
        <v>2905</v>
      </c>
      <c r="H6" s="15">
        <v>2937</v>
      </c>
      <c r="I6" s="45">
        <v>2946</v>
      </c>
      <c r="J6" s="15">
        <v>2959</v>
      </c>
      <c r="K6" s="19">
        <f t="shared" si="0"/>
        <v>1.0044127630685675</v>
      </c>
      <c r="N6" s="42"/>
    </row>
    <row r="7" spans="1:14" s="43" customFormat="1" ht="33" customHeight="1">
      <c r="A7" s="113"/>
      <c r="B7" s="130"/>
      <c r="C7" s="100" t="s">
        <v>7</v>
      </c>
      <c r="D7" s="96">
        <v>1</v>
      </c>
      <c r="E7" s="15">
        <v>2</v>
      </c>
      <c r="F7" s="15">
        <v>2</v>
      </c>
      <c r="G7" s="15">
        <v>2</v>
      </c>
      <c r="H7" s="15">
        <v>2</v>
      </c>
      <c r="I7" s="45">
        <v>2</v>
      </c>
      <c r="J7" s="15">
        <v>2</v>
      </c>
      <c r="K7" s="19">
        <f t="shared" si="0"/>
        <v>1</v>
      </c>
    </row>
    <row r="8" spans="1:14" s="43" customFormat="1" ht="33" customHeight="1">
      <c r="A8" s="113"/>
      <c r="B8" s="130" t="s">
        <v>8</v>
      </c>
      <c r="C8" s="99" t="s">
        <v>6</v>
      </c>
      <c r="D8" s="96">
        <v>3534</v>
      </c>
      <c r="E8" s="15">
        <v>3451</v>
      </c>
      <c r="F8" s="15">
        <v>3348</v>
      </c>
      <c r="G8" s="15">
        <v>3274</v>
      </c>
      <c r="H8" s="15">
        <v>3167</v>
      </c>
      <c r="I8" s="45">
        <v>3117</v>
      </c>
      <c r="J8" s="15">
        <v>3013</v>
      </c>
      <c r="K8" s="19">
        <f t="shared" si="0"/>
        <v>0.96663458453641327</v>
      </c>
    </row>
    <row r="9" spans="1:14" s="43" customFormat="1" ht="33" customHeight="1">
      <c r="A9" s="113"/>
      <c r="B9" s="130"/>
      <c r="C9" s="100" t="s">
        <v>7</v>
      </c>
      <c r="D9" s="96">
        <v>17</v>
      </c>
      <c r="E9" s="15">
        <v>16</v>
      </c>
      <c r="F9" s="15">
        <v>16</v>
      </c>
      <c r="G9" s="15">
        <v>9</v>
      </c>
      <c r="H9" s="15">
        <v>9</v>
      </c>
      <c r="I9" s="15">
        <v>9</v>
      </c>
      <c r="J9" s="15">
        <v>9</v>
      </c>
      <c r="K9" s="19">
        <f t="shared" si="0"/>
        <v>1</v>
      </c>
    </row>
    <row r="10" spans="1:14" s="43" customFormat="1" ht="33" customHeight="1">
      <c r="A10" s="115" t="s">
        <v>24</v>
      </c>
      <c r="B10" s="122"/>
      <c r="C10" s="122"/>
      <c r="D10" s="96">
        <v>200</v>
      </c>
      <c r="E10" s="15">
        <v>201</v>
      </c>
      <c r="F10" s="15">
        <v>192</v>
      </c>
      <c r="G10" s="15">
        <v>205</v>
      </c>
      <c r="H10" s="15">
        <v>198</v>
      </c>
      <c r="I10" s="45">
        <v>200</v>
      </c>
      <c r="J10" s="15">
        <v>199</v>
      </c>
      <c r="K10" s="19">
        <f t="shared" si="0"/>
        <v>0.995</v>
      </c>
    </row>
    <row r="11" spans="1:14" s="43" customFormat="1" ht="33" customHeight="1">
      <c r="A11" s="117" t="s">
        <v>9</v>
      </c>
      <c r="B11" s="123"/>
      <c r="C11" s="123"/>
      <c r="D11" s="98">
        <v>36</v>
      </c>
      <c r="E11" s="22">
        <v>38</v>
      </c>
      <c r="F11" s="22">
        <v>38</v>
      </c>
      <c r="G11" s="22">
        <v>38</v>
      </c>
      <c r="H11" s="22">
        <v>38</v>
      </c>
      <c r="I11" s="48">
        <v>38</v>
      </c>
      <c r="J11" s="22">
        <v>38</v>
      </c>
      <c r="K11" s="46">
        <f t="shared" si="0"/>
        <v>1</v>
      </c>
    </row>
    <row r="12" spans="1:14" s="43" customFormat="1" ht="33" customHeight="1" thickBot="1">
      <c r="A12" s="124" t="s">
        <v>0</v>
      </c>
      <c r="B12" s="125"/>
      <c r="C12" s="125"/>
      <c r="D12" s="97">
        <f>SUM(D4:D11)</f>
        <v>7671</v>
      </c>
      <c r="E12" s="97">
        <f t="shared" ref="E12:J12" si="1">SUM(E4:E11)</f>
        <v>7661</v>
      </c>
      <c r="F12" s="97">
        <f t="shared" si="1"/>
        <v>7579</v>
      </c>
      <c r="G12" s="97">
        <f t="shared" si="1"/>
        <v>7530</v>
      </c>
      <c r="H12" s="97">
        <f t="shared" si="1"/>
        <v>7432</v>
      </c>
      <c r="I12" s="97">
        <f t="shared" si="1"/>
        <v>7385</v>
      </c>
      <c r="J12" s="97">
        <f t="shared" si="1"/>
        <v>7290</v>
      </c>
      <c r="K12" s="83">
        <f t="shared" si="0"/>
        <v>0.98713608666215302</v>
      </c>
    </row>
    <row r="13" spans="1:14" s="43" customFormat="1" ht="14.25" customHeight="1">
      <c r="A13" s="84" t="s">
        <v>42</v>
      </c>
      <c r="B13" s="84"/>
      <c r="C13" s="84"/>
      <c r="D13" s="92"/>
      <c r="E13" s="84"/>
      <c r="F13" s="80"/>
      <c r="G13" s="80"/>
      <c r="H13" s="80"/>
      <c r="I13" s="80"/>
      <c r="J13" s="80"/>
      <c r="K13" s="82"/>
      <c r="L13" s="42"/>
    </row>
    <row r="14" spans="1:14" s="43" customFormat="1" ht="14.25" customHeight="1">
      <c r="A14" s="42"/>
      <c r="B14" s="42"/>
      <c r="C14" s="42"/>
      <c r="D14" s="80"/>
      <c r="E14" s="42"/>
      <c r="F14" s="80"/>
      <c r="G14" s="80"/>
      <c r="H14" s="80"/>
      <c r="I14" s="80"/>
      <c r="J14" s="80"/>
      <c r="K14" s="82"/>
      <c r="L14" s="42"/>
    </row>
    <row r="15" spans="1:14" s="43" customFormat="1" ht="14.25" customHeight="1">
      <c r="A15" s="42"/>
      <c r="B15" s="42"/>
      <c r="C15" s="42"/>
      <c r="D15" s="80"/>
      <c r="E15" s="42"/>
      <c r="F15" s="80"/>
      <c r="G15" s="80"/>
      <c r="H15" s="80"/>
      <c r="I15" s="80"/>
      <c r="J15" s="80"/>
      <c r="K15" s="82"/>
      <c r="L15" s="42"/>
    </row>
    <row r="16" spans="1:14" s="43" customFormat="1" ht="19.5" customHeight="1">
      <c r="A16" s="85" t="s">
        <v>44</v>
      </c>
      <c r="B16" s="42"/>
      <c r="C16" s="42"/>
      <c r="D16" s="80"/>
      <c r="E16" s="42"/>
      <c r="F16" s="80"/>
      <c r="G16" s="80"/>
      <c r="H16" s="80"/>
      <c r="I16" s="80"/>
      <c r="J16" s="80"/>
      <c r="K16" s="82"/>
      <c r="L16" s="42"/>
    </row>
    <row r="17" spans="1:15" s="43" customFormat="1" ht="17.25" customHeight="1" thickBot="1">
      <c r="A17" s="86"/>
      <c r="B17" s="86"/>
      <c r="C17" s="86"/>
      <c r="D17" s="93"/>
      <c r="E17" s="87"/>
      <c r="F17" s="87"/>
      <c r="G17" s="87"/>
      <c r="H17" s="87"/>
      <c r="I17" s="87"/>
      <c r="J17" s="87"/>
      <c r="K17" s="88" t="s">
        <v>46</v>
      </c>
      <c r="L17" s="42"/>
    </row>
    <row r="18" spans="1:15" s="43" customFormat="1" ht="32.25" customHeight="1">
      <c r="A18" s="126" t="s">
        <v>2</v>
      </c>
      <c r="B18" s="127"/>
      <c r="C18" s="127"/>
      <c r="D18" s="91" t="s">
        <v>58</v>
      </c>
      <c r="E18" s="13" t="s">
        <v>49</v>
      </c>
      <c r="F18" s="13" t="s">
        <v>50</v>
      </c>
      <c r="G18" s="13" t="s">
        <v>51</v>
      </c>
      <c r="H18" s="41" t="s">
        <v>52</v>
      </c>
      <c r="I18" s="13" t="s">
        <v>53</v>
      </c>
      <c r="J18" s="108" t="s">
        <v>67</v>
      </c>
      <c r="K18" s="20" t="s">
        <v>68</v>
      </c>
      <c r="L18" s="42"/>
    </row>
    <row r="19" spans="1:15" s="43" customFormat="1" ht="33" customHeight="1">
      <c r="A19" s="128" t="s">
        <v>10</v>
      </c>
      <c r="B19" s="129" t="s">
        <v>11</v>
      </c>
      <c r="C19" s="129"/>
      <c r="D19" s="96">
        <v>4066</v>
      </c>
      <c r="E19" s="15">
        <v>4062</v>
      </c>
      <c r="F19" s="15">
        <v>4059</v>
      </c>
      <c r="G19" s="15">
        <v>4048</v>
      </c>
      <c r="H19" s="15">
        <v>3996</v>
      </c>
      <c r="I19" s="45">
        <v>3992</v>
      </c>
      <c r="J19" s="45">
        <v>3963</v>
      </c>
      <c r="K19" s="19">
        <f>J19/I19</f>
        <v>0.99273547094188375</v>
      </c>
    </row>
    <row r="20" spans="1:15" s="43" customFormat="1" ht="33" customHeight="1">
      <c r="A20" s="113"/>
      <c r="B20" s="123" t="s">
        <v>12</v>
      </c>
      <c r="C20" s="123"/>
      <c r="D20" s="96">
        <v>2572</v>
      </c>
      <c r="E20" s="15">
        <v>2520</v>
      </c>
      <c r="F20" s="15">
        <v>2519</v>
      </c>
      <c r="G20" s="15">
        <v>2471</v>
      </c>
      <c r="H20" s="15">
        <v>2451</v>
      </c>
      <c r="I20" s="45">
        <v>2407</v>
      </c>
      <c r="J20" s="45">
        <v>2385</v>
      </c>
      <c r="K20" s="19">
        <f>J20/I20</f>
        <v>0.99085999169090155</v>
      </c>
    </row>
    <row r="21" spans="1:15" s="43" customFormat="1" ht="33" customHeight="1">
      <c r="A21" s="113" t="s">
        <v>13</v>
      </c>
      <c r="B21" s="114" t="s">
        <v>14</v>
      </c>
      <c r="C21" s="115"/>
      <c r="D21" s="106">
        <v>209</v>
      </c>
      <c r="E21" s="15">
        <v>205</v>
      </c>
      <c r="F21" s="15">
        <v>205</v>
      </c>
      <c r="G21" s="15">
        <v>208</v>
      </c>
      <c r="H21" s="15">
        <v>196</v>
      </c>
      <c r="I21" s="45">
        <v>204</v>
      </c>
      <c r="J21" s="45">
        <v>207</v>
      </c>
      <c r="K21" s="19">
        <f t="shared" ref="K21:K28" si="2">J21/I21</f>
        <v>1.0147058823529411</v>
      </c>
      <c r="M21" s="47"/>
      <c r="N21" s="47"/>
      <c r="O21" s="42"/>
    </row>
    <row r="22" spans="1:15" s="43" customFormat="1" ht="33" customHeight="1">
      <c r="A22" s="113"/>
      <c r="B22" s="116" t="s">
        <v>15</v>
      </c>
      <c r="C22" s="117"/>
      <c r="D22" s="96">
        <v>150</v>
      </c>
      <c r="E22" s="15">
        <v>155</v>
      </c>
      <c r="F22" s="15">
        <v>148</v>
      </c>
      <c r="G22" s="15">
        <v>140</v>
      </c>
      <c r="H22" s="15">
        <v>140</v>
      </c>
      <c r="I22" s="45">
        <v>148</v>
      </c>
      <c r="J22" s="45">
        <v>153</v>
      </c>
      <c r="K22" s="19">
        <f t="shared" si="2"/>
        <v>1.0337837837837838</v>
      </c>
      <c r="L22" s="47"/>
      <c r="M22" s="47"/>
      <c r="N22" s="47"/>
      <c r="O22" s="47"/>
    </row>
    <row r="23" spans="1:15" s="43" customFormat="1" ht="33" customHeight="1">
      <c r="A23" s="118" t="s">
        <v>16</v>
      </c>
      <c r="B23" s="119" t="s">
        <v>17</v>
      </c>
      <c r="C23" s="16" t="s">
        <v>18</v>
      </c>
      <c r="D23" s="101">
        <v>690</v>
      </c>
      <c r="E23" s="102">
        <v>656</v>
      </c>
      <c r="F23" s="102">
        <v>625</v>
      </c>
      <c r="G23" s="102">
        <v>589</v>
      </c>
      <c r="H23" s="103">
        <v>558</v>
      </c>
      <c r="I23" s="103">
        <v>494</v>
      </c>
      <c r="J23" s="103">
        <v>469</v>
      </c>
      <c r="K23" s="19">
        <f t="shared" si="2"/>
        <v>0.94939271255060731</v>
      </c>
    </row>
    <row r="24" spans="1:15" s="43" customFormat="1" ht="33" customHeight="1">
      <c r="A24" s="118"/>
      <c r="B24" s="119"/>
      <c r="C24" s="17" t="s">
        <v>59</v>
      </c>
      <c r="D24" s="101">
        <v>85</v>
      </c>
      <c r="E24" s="102">
        <v>78</v>
      </c>
      <c r="F24" s="102">
        <v>70</v>
      </c>
      <c r="G24" s="102">
        <v>68</v>
      </c>
      <c r="H24" s="103">
        <v>63</v>
      </c>
      <c r="I24" s="103">
        <v>64</v>
      </c>
      <c r="J24" s="103">
        <v>68</v>
      </c>
      <c r="K24" s="19">
        <f t="shared" si="2"/>
        <v>1.0625</v>
      </c>
    </row>
    <row r="25" spans="1:15" s="43" customFormat="1" ht="33" customHeight="1">
      <c r="A25" s="118"/>
      <c r="B25" s="119"/>
      <c r="C25" s="18" t="s">
        <v>60</v>
      </c>
      <c r="D25" s="104">
        <v>64</v>
      </c>
      <c r="E25" s="103">
        <v>66</v>
      </c>
      <c r="F25" s="103">
        <v>62</v>
      </c>
      <c r="G25" s="103">
        <v>60</v>
      </c>
      <c r="H25" s="103">
        <v>56</v>
      </c>
      <c r="I25" s="103">
        <v>64</v>
      </c>
      <c r="J25" s="103">
        <v>74</v>
      </c>
      <c r="K25" s="19">
        <f t="shared" si="2"/>
        <v>1.15625</v>
      </c>
    </row>
    <row r="26" spans="1:15" s="43" customFormat="1" ht="33" customHeight="1">
      <c r="A26" s="118"/>
      <c r="B26" s="119" t="s">
        <v>19</v>
      </c>
      <c r="C26" s="16" t="s">
        <v>20</v>
      </c>
      <c r="D26" s="101">
        <v>927</v>
      </c>
      <c r="E26" s="102">
        <v>915</v>
      </c>
      <c r="F26" s="102">
        <v>896</v>
      </c>
      <c r="G26" s="102">
        <v>889</v>
      </c>
      <c r="H26" s="103">
        <v>894</v>
      </c>
      <c r="I26" s="103">
        <v>949</v>
      </c>
      <c r="J26" s="103">
        <v>962</v>
      </c>
      <c r="K26" s="19">
        <f t="shared" si="2"/>
        <v>1.0136986301369864</v>
      </c>
    </row>
    <row r="27" spans="1:15" s="43" customFormat="1" ht="33" customHeight="1">
      <c r="A27" s="118"/>
      <c r="B27" s="119"/>
      <c r="C27" s="18" t="s">
        <v>1</v>
      </c>
      <c r="D27" s="101">
        <v>48</v>
      </c>
      <c r="E27" s="102">
        <v>52</v>
      </c>
      <c r="F27" s="102">
        <v>58</v>
      </c>
      <c r="G27" s="102">
        <v>60</v>
      </c>
      <c r="H27" s="103">
        <v>62</v>
      </c>
      <c r="I27" s="103">
        <v>63</v>
      </c>
      <c r="J27" s="103">
        <v>73</v>
      </c>
      <c r="K27" s="19">
        <f t="shared" si="2"/>
        <v>1.1587301587301588</v>
      </c>
    </row>
    <row r="28" spans="1:15" s="43" customFormat="1" ht="33" customHeight="1">
      <c r="A28" s="118"/>
      <c r="B28" s="120" t="s">
        <v>61</v>
      </c>
      <c r="C28" s="121"/>
      <c r="D28" s="105">
        <v>22</v>
      </c>
      <c r="E28" s="102">
        <v>23</v>
      </c>
      <c r="F28" s="102">
        <v>20</v>
      </c>
      <c r="G28" s="102">
        <v>20</v>
      </c>
      <c r="H28" s="102">
        <v>17</v>
      </c>
      <c r="I28" s="102">
        <v>15</v>
      </c>
      <c r="J28" s="102">
        <v>17</v>
      </c>
      <c r="K28" s="19">
        <f t="shared" si="2"/>
        <v>1.1333333333333333</v>
      </c>
    </row>
    <row r="29" spans="1:15" s="51" customFormat="1" ht="33" customHeight="1" thickBot="1">
      <c r="A29" s="110" t="s">
        <v>0</v>
      </c>
      <c r="B29" s="111"/>
      <c r="C29" s="111"/>
      <c r="D29" s="49">
        <f>SUM(D19:D28)</f>
        <v>8833</v>
      </c>
      <c r="E29" s="49">
        <f t="shared" ref="E29:I29" si="3">SUM(E19:E28)</f>
        <v>8732</v>
      </c>
      <c r="F29" s="49">
        <f t="shared" si="3"/>
        <v>8662</v>
      </c>
      <c r="G29" s="49">
        <f t="shared" si="3"/>
        <v>8553</v>
      </c>
      <c r="H29" s="49">
        <f t="shared" si="3"/>
        <v>8433</v>
      </c>
      <c r="I29" s="49">
        <f t="shared" si="3"/>
        <v>8400</v>
      </c>
      <c r="J29" s="49">
        <f>SUM(J19:J28)</f>
        <v>8371</v>
      </c>
      <c r="K29" s="50">
        <f>J29/I29</f>
        <v>0.99654761904761902</v>
      </c>
    </row>
    <row r="30" spans="1:15">
      <c r="A30" s="112" t="s">
        <v>48</v>
      </c>
      <c r="B30" s="112"/>
      <c r="C30" s="112"/>
      <c r="D30" s="112"/>
      <c r="E30" s="112"/>
      <c r="F30" s="112"/>
      <c r="G30" s="112"/>
    </row>
    <row r="31" spans="1:15">
      <c r="A31" s="89" t="s">
        <v>47</v>
      </c>
      <c r="B31" s="89"/>
      <c r="C31" s="89"/>
      <c r="D31" s="94"/>
      <c r="E31" s="89"/>
      <c r="F31" s="89"/>
      <c r="G31" s="89"/>
    </row>
  </sheetData>
  <mergeCells count="22">
    <mergeCell ref="A3:C3"/>
    <mergeCell ref="A4:C4"/>
    <mergeCell ref="A5:C5"/>
    <mergeCell ref="A6:A9"/>
    <mergeCell ref="B6:B7"/>
    <mergeCell ref="B8:B9"/>
    <mergeCell ref="A10:C10"/>
    <mergeCell ref="A11:C11"/>
    <mergeCell ref="A12:C12"/>
    <mergeCell ref="A18:C18"/>
    <mergeCell ref="A19:A20"/>
    <mergeCell ref="B19:C19"/>
    <mergeCell ref="B20:C20"/>
    <mergeCell ref="A29:C29"/>
    <mergeCell ref="A30:G30"/>
    <mergeCell ref="A21:A22"/>
    <mergeCell ref="B21:C21"/>
    <mergeCell ref="B22:C22"/>
    <mergeCell ref="A23:A28"/>
    <mergeCell ref="B23:B25"/>
    <mergeCell ref="B26:B27"/>
    <mergeCell ref="B28:C28"/>
  </mergeCells>
  <phoneticPr fontId="2"/>
  <pageMargins left="0.78740157480314965" right="0.59055118110236227" top="1.0629921259842521" bottom="0.98425196850393704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/>
  </sheetViews>
  <sheetFormatPr defaultRowHeight="13.5"/>
  <cols>
    <col min="1" max="4" width="20.625" style="1" customWidth="1"/>
    <col min="5" max="16384" width="9" style="1"/>
  </cols>
  <sheetData>
    <row r="1" spans="1:11" ht="14.25">
      <c r="A1" s="3" t="s">
        <v>62</v>
      </c>
    </row>
    <row r="2" spans="1:11" ht="14.25">
      <c r="A2" s="3"/>
    </row>
    <row r="3" spans="1:11" ht="14.25" thickBot="1">
      <c r="A3" s="1" t="s">
        <v>56</v>
      </c>
      <c r="B3" s="9"/>
      <c r="C3" s="9"/>
      <c r="D3" s="10" t="s">
        <v>22</v>
      </c>
    </row>
    <row r="4" spans="1:11" s="11" customFormat="1" ht="20.100000000000001" customHeight="1">
      <c r="A4" s="131" t="s">
        <v>23</v>
      </c>
      <c r="B4" s="133" t="s">
        <v>25</v>
      </c>
      <c r="C4" s="134"/>
      <c r="D4" s="134"/>
    </row>
    <row r="5" spans="1:11" s="11" customFormat="1" ht="20.100000000000001" customHeight="1">
      <c r="A5" s="132"/>
      <c r="B5" s="23" t="s">
        <v>26</v>
      </c>
      <c r="C5" s="23" t="s">
        <v>27</v>
      </c>
      <c r="D5" s="24" t="s">
        <v>28</v>
      </c>
    </row>
    <row r="6" spans="1:11" s="11" customFormat="1" ht="20.100000000000001" customHeight="1">
      <c r="A6" s="6" t="s">
        <v>32</v>
      </c>
      <c r="B6" s="27">
        <v>658</v>
      </c>
      <c r="C6" s="27" t="s">
        <v>29</v>
      </c>
      <c r="D6" s="28" t="s">
        <v>29</v>
      </c>
    </row>
    <row r="7" spans="1:11" s="11" customFormat="1" ht="20.100000000000001" customHeight="1">
      <c r="A7" s="6">
        <v>15</v>
      </c>
      <c r="B7" s="27">
        <v>653</v>
      </c>
      <c r="C7" s="27" t="s">
        <v>29</v>
      </c>
      <c r="D7" s="28" t="s">
        <v>29</v>
      </c>
    </row>
    <row r="8" spans="1:11" s="11" customFormat="1" ht="20.100000000000001" customHeight="1">
      <c r="A8" s="6">
        <v>16</v>
      </c>
      <c r="B8" s="27">
        <v>652</v>
      </c>
      <c r="C8" s="27" t="s">
        <v>29</v>
      </c>
      <c r="D8" s="28" t="s">
        <v>29</v>
      </c>
    </row>
    <row r="9" spans="1:11" s="11" customFormat="1" ht="20.100000000000001" customHeight="1">
      <c r="A9" s="6">
        <v>17</v>
      </c>
      <c r="B9" s="27">
        <v>668</v>
      </c>
      <c r="C9" s="27" t="s">
        <v>29</v>
      </c>
      <c r="D9" s="28" t="s">
        <v>29</v>
      </c>
    </row>
    <row r="10" spans="1:11" s="5" customFormat="1" ht="17.100000000000001" customHeight="1">
      <c r="A10" s="6">
        <v>18</v>
      </c>
      <c r="B10" s="8">
        <v>645</v>
      </c>
      <c r="C10" s="25" t="s">
        <v>30</v>
      </c>
      <c r="D10" s="26" t="s">
        <v>29</v>
      </c>
    </row>
    <row r="11" spans="1:11" s="5" customFormat="1" ht="17.100000000000001" customHeight="1">
      <c r="A11" s="6">
        <v>19</v>
      </c>
      <c r="B11" s="8">
        <v>666</v>
      </c>
      <c r="C11" s="25" t="s">
        <v>29</v>
      </c>
      <c r="D11" s="26" t="s">
        <v>29</v>
      </c>
    </row>
    <row r="12" spans="1:11" s="5" customFormat="1" ht="17.100000000000001" customHeight="1">
      <c r="A12" s="6">
        <v>20</v>
      </c>
      <c r="B12" s="8">
        <v>654</v>
      </c>
      <c r="C12" s="25" t="s">
        <v>29</v>
      </c>
      <c r="D12" s="26" t="s">
        <v>29</v>
      </c>
    </row>
    <row r="13" spans="1:11" s="5" customFormat="1" ht="17.100000000000001" customHeight="1">
      <c r="A13" s="6">
        <v>21</v>
      </c>
      <c r="B13" s="8">
        <v>614</v>
      </c>
      <c r="C13" s="25" t="s">
        <v>29</v>
      </c>
      <c r="D13" s="26" t="s">
        <v>29</v>
      </c>
      <c r="K13" s="12"/>
    </row>
    <row r="14" spans="1:11" s="5" customFormat="1" ht="17.100000000000001" customHeight="1">
      <c r="A14" s="6">
        <v>22</v>
      </c>
      <c r="B14" s="8">
        <v>585</v>
      </c>
      <c r="C14" s="25" t="s">
        <v>29</v>
      </c>
      <c r="D14" s="26" t="s">
        <v>29</v>
      </c>
    </row>
    <row r="15" spans="1:11" s="5" customFormat="1" ht="17.100000000000001" customHeight="1">
      <c r="A15" s="6">
        <v>23</v>
      </c>
      <c r="B15" s="8">
        <v>546</v>
      </c>
      <c r="C15" s="25" t="s">
        <v>29</v>
      </c>
      <c r="D15" s="26" t="s">
        <v>29</v>
      </c>
    </row>
    <row r="16" spans="1:11" s="5" customFormat="1" ht="17.100000000000001" customHeight="1">
      <c r="A16" s="6">
        <v>24</v>
      </c>
      <c r="B16" s="8">
        <v>544</v>
      </c>
      <c r="C16" s="8">
        <v>83</v>
      </c>
      <c r="D16" s="7">
        <v>460</v>
      </c>
    </row>
    <row r="17" spans="1:4" s="5" customFormat="1" ht="17.100000000000001" customHeight="1">
      <c r="A17" s="6">
        <v>25</v>
      </c>
      <c r="B17" s="8">
        <v>565</v>
      </c>
      <c r="C17" s="8">
        <v>86</v>
      </c>
      <c r="D17" s="7">
        <v>478</v>
      </c>
    </row>
    <row r="18" spans="1:4" s="12" customFormat="1" ht="17.100000000000001" customHeight="1">
      <c r="A18" s="30">
        <v>26</v>
      </c>
      <c r="B18" s="8">
        <v>529</v>
      </c>
      <c r="C18" s="8">
        <v>80</v>
      </c>
      <c r="D18" s="7">
        <v>448</v>
      </c>
    </row>
    <row r="19" spans="1:4" s="5" customFormat="1" ht="17.100000000000001" customHeight="1">
      <c r="A19" s="31">
        <v>27</v>
      </c>
      <c r="B19" s="8">
        <v>559</v>
      </c>
      <c r="C19" s="8">
        <v>78</v>
      </c>
      <c r="D19" s="7">
        <v>480</v>
      </c>
    </row>
    <row r="20" spans="1:4" s="5" customFormat="1" ht="17.100000000000001" customHeight="1">
      <c r="A20" s="32">
        <v>28</v>
      </c>
      <c r="B20" s="8">
        <v>543</v>
      </c>
      <c r="C20" s="8">
        <v>79</v>
      </c>
      <c r="D20" s="7">
        <v>463</v>
      </c>
    </row>
    <row r="21" spans="1:4" s="5" customFormat="1" ht="17.100000000000001" customHeight="1">
      <c r="A21" s="33">
        <v>29</v>
      </c>
      <c r="B21" s="8">
        <v>520</v>
      </c>
      <c r="C21" s="8">
        <v>82</v>
      </c>
      <c r="D21" s="7">
        <v>438</v>
      </c>
    </row>
    <row r="22" spans="1:4" s="5" customFormat="1" ht="17.100000000000001" customHeight="1">
      <c r="A22" s="34">
        <v>30</v>
      </c>
      <c r="B22" s="8">
        <v>518</v>
      </c>
      <c r="C22" s="8">
        <v>74</v>
      </c>
      <c r="D22" s="7">
        <v>444</v>
      </c>
    </row>
    <row r="23" spans="1:4" s="5" customFormat="1" ht="30" customHeight="1">
      <c r="A23" s="107" t="s">
        <v>65</v>
      </c>
      <c r="B23" s="7">
        <v>488</v>
      </c>
      <c r="C23" s="7">
        <v>57</v>
      </c>
      <c r="D23" s="7">
        <v>431</v>
      </c>
    </row>
    <row r="24" spans="1:4" s="5" customFormat="1" ht="24" customHeight="1">
      <c r="A24" s="107" t="s">
        <v>66</v>
      </c>
      <c r="B24" s="7">
        <v>471</v>
      </c>
      <c r="C24" s="7">
        <v>33</v>
      </c>
      <c r="D24" s="7">
        <v>438</v>
      </c>
    </row>
    <row r="25" spans="1:4" s="5" customFormat="1" ht="17.100000000000001" customHeight="1" thickBot="1">
      <c r="A25" s="35">
        <v>3</v>
      </c>
      <c r="B25" s="109">
        <v>478</v>
      </c>
      <c r="C25" s="109">
        <v>36</v>
      </c>
      <c r="D25" s="109">
        <v>441</v>
      </c>
    </row>
    <row r="26" spans="1:4">
      <c r="A26" s="4" t="s">
        <v>31</v>
      </c>
    </row>
  </sheetData>
  <mergeCells count="2">
    <mergeCell ref="A4:A5"/>
    <mergeCell ref="B4:D4"/>
  </mergeCells>
  <phoneticPr fontId="2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zoomScaleSheetLayoutView="100" workbookViewId="0"/>
  </sheetViews>
  <sheetFormatPr defaultRowHeight="13.5"/>
  <cols>
    <col min="1" max="1" width="7.375" style="1" customWidth="1"/>
    <col min="2" max="2" width="7.125" style="1" customWidth="1"/>
    <col min="3" max="6" width="9" style="1"/>
    <col min="7" max="7" width="9" style="37"/>
    <col min="8" max="11" width="9" style="1"/>
    <col min="12" max="12" width="9.625" style="1" customWidth="1"/>
    <col min="13" max="13" width="9" style="1" customWidth="1"/>
    <col min="14" max="14" width="9" style="9"/>
    <col min="15" max="16384" width="9" style="1"/>
  </cols>
  <sheetData>
    <row r="1" spans="1:14" ht="14.25">
      <c r="A1" s="3" t="s">
        <v>63</v>
      </c>
    </row>
    <row r="2" spans="1:14" ht="14.25" thickBot="1">
      <c r="D2" s="53"/>
      <c r="E2" s="53"/>
      <c r="F2" s="53"/>
      <c r="M2" s="38"/>
      <c r="N2" s="141" t="s">
        <v>22</v>
      </c>
    </row>
    <row r="3" spans="1:14" s="11" customFormat="1" ht="30.75" customHeight="1">
      <c r="A3" s="136"/>
      <c r="B3" s="137"/>
      <c r="C3" s="13" t="s">
        <v>33</v>
      </c>
      <c r="D3" s="13">
        <v>23</v>
      </c>
      <c r="E3" s="13">
        <v>24</v>
      </c>
      <c r="F3" s="13">
        <v>25</v>
      </c>
      <c r="G3" s="13">
        <v>26</v>
      </c>
      <c r="H3" s="13">
        <v>27</v>
      </c>
      <c r="I3" s="13">
        <v>28</v>
      </c>
      <c r="J3" s="13">
        <v>29</v>
      </c>
      <c r="K3" s="40">
        <v>30</v>
      </c>
      <c r="L3" s="40" t="s">
        <v>34</v>
      </c>
      <c r="M3" s="54" t="s">
        <v>35</v>
      </c>
      <c r="N3" s="142">
        <v>3</v>
      </c>
    </row>
    <row r="4" spans="1:14" s="5" customFormat="1" ht="30" customHeight="1">
      <c r="A4" s="138" t="s">
        <v>36</v>
      </c>
      <c r="B4" s="55" t="s">
        <v>37</v>
      </c>
      <c r="C4" s="56">
        <v>8755</v>
      </c>
      <c r="D4" s="56">
        <v>3997</v>
      </c>
      <c r="E4" s="56">
        <v>4928</v>
      </c>
      <c r="F4" s="56">
        <v>5073</v>
      </c>
      <c r="G4" s="57">
        <v>7083</v>
      </c>
      <c r="H4" s="57">
        <v>5719</v>
      </c>
      <c r="I4" s="57">
        <v>6397</v>
      </c>
      <c r="J4" s="57">
        <v>9554</v>
      </c>
      <c r="K4" s="58">
        <v>6689</v>
      </c>
      <c r="L4" s="59">
        <v>6359</v>
      </c>
      <c r="M4" s="59">
        <v>2336</v>
      </c>
      <c r="N4" s="14">
        <v>2398</v>
      </c>
    </row>
    <row r="5" spans="1:14" s="5" customFormat="1" ht="30" customHeight="1">
      <c r="A5" s="139"/>
      <c r="B5" s="60" t="s">
        <v>38</v>
      </c>
      <c r="C5" s="61">
        <v>100871</v>
      </c>
      <c r="D5" s="61">
        <v>47222</v>
      </c>
      <c r="E5" s="61">
        <v>66739</v>
      </c>
      <c r="F5" s="61">
        <v>73197</v>
      </c>
      <c r="G5" s="62">
        <v>75177</v>
      </c>
      <c r="H5" s="62">
        <v>81531</v>
      </c>
      <c r="I5" s="62">
        <v>80434</v>
      </c>
      <c r="J5" s="62">
        <v>106680</v>
      </c>
      <c r="K5" s="63">
        <v>110732</v>
      </c>
      <c r="L5" s="64">
        <v>92765</v>
      </c>
      <c r="M5" s="64">
        <v>36782</v>
      </c>
      <c r="N5" s="15">
        <v>28208</v>
      </c>
    </row>
    <row r="6" spans="1:14" s="5" customFormat="1" ht="30" customHeight="1">
      <c r="A6" s="132"/>
      <c r="B6" s="65" t="s">
        <v>0</v>
      </c>
      <c r="C6" s="66">
        <v>109626</v>
      </c>
      <c r="D6" s="66">
        <v>51219</v>
      </c>
      <c r="E6" s="66">
        <v>71667</v>
      </c>
      <c r="F6" s="66">
        <v>78270</v>
      </c>
      <c r="G6" s="62">
        <v>82260</v>
      </c>
      <c r="H6" s="62">
        <v>87250</v>
      </c>
      <c r="I6" s="62">
        <v>86831</v>
      </c>
      <c r="J6" s="62">
        <v>116434</v>
      </c>
      <c r="K6" s="64">
        <f>K4+K5</f>
        <v>117421</v>
      </c>
      <c r="L6" s="64">
        <f t="shared" ref="L6:N6" si="0">L4+L5</f>
        <v>99124</v>
      </c>
      <c r="M6" s="64">
        <f t="shared" si="0"/>
        <v>39118</v>
      </c>
      <c r="N6" s="22">
        <f t="shared" si="0"/>
        <v>30606</v>
      </c>
    </row>
    <row r="7" spans="1:14" s="5" customFormat="1" ht="30" customHeight="1">
      <c r="A7" s="138" t="s">
        <v>39</v>
      </c>
      <c r="B7" s="55" t="s">
        <v>37</v>
      </c>
      <c r="C7" s="56">
        <v>57682</v>
      </c>
      <c r="D7" s="56">
        <v>46932</v>
      </c>
      <c r="E7" s="56">
        <v>45082</v>
      </c>
      <c r="F7" s="56">
        <v>43587</v>
      </c>
      <c r="G7" s="57">
        <v>45340</v>
      </c>
      <c r="H7" s="57">
        <v>42975</v>
      </c>
      <c r="I7" s="57">
        <v>42328</v>
      </c>
      <c r="J7" s="57">
        <v>43644</v>
      </c>
      <c r="K7" s="58">
        <v>42185</v>
      </c>
      <c r="L7" s="59">
        <v>41881</v>
      </c>
      <c r="M7" s="59">
        <v>20105</v>
      </c>
      <c r="N7" s="15">
        <v>13684</v>
      </c>
    </row>
    <row r="8" spans="1:14" s="5" customFormat="1" ht="30" customHeight="1">
      <c r="A8" s="139"/>
      <c r="B8" s="60" t="s">
        <v>38</v>
      </c>
      <c r="C8" s="61">
        <v>47424</v>
      </c>
      <c r="D8" s="61">
        <v>58018</v>
      </c>
      <c r="E8" s="61">
        <v>54041</v>
      </c>
      <c r="F8" s="61">
        <v>43992</v>
      </c>
      <c r="G8" s="62">
        <v>45656</v>
      </c>
      <c r="H8" s="62">
        <v>48501</v>
      </c>
      <c r="I8" s="62">
        <v>48235</v>
      </c>
      <c r="J8" s="62">
        <v>46222</v>
      </c>
      <c r="K8" s="63">
        <v>44410</v>
      </c>
      <c r="L8" s="64">
        <v>48703</v>
      </c>
      <c r="M8" s="64">
        <v>38285</v>
      </c>
      <c r="N8" s="15">
        <v>34600</v>
      </c>
    </row>
    <row r="9" spans="1:14" s="5" customFormat="1" ht="30" customHeight="1">
      <c r="A9" s="132"/>
      <c r="B9" s="65" t="s">
        <v>0</v>
      </c>
      <c r="C9" s="66">
        <v>105106</v>
      </c>
      <c r="D9" s="66">
        <v>104950</v>
      </c>
      <c r="E9" s="66">
        <v>99123</v>
      </c>
      <c r="F9" s="66">
        <v>87579</v>
      </c>
      <c r="G9" s="62">
        <v>90996</v>
      </c>
      <c r="H9" s="62">
        <v>91476</v>
      </c>
      <c r="I9" s="62">
        <v>90563</v>
      </c>
      <c r="J9" s="62">
        <v>89866</v>
      </c>
      <c r="K9" s="64">
        <f>K7+K8</f>
        <v>86595</v>
      </c>
      <c r="L9" s="64">
        <f t="shared" ref="L9:N9" si="1">L7+L8</f>
        <v>90584</v>
      </c>
      <c r="M9" s="64">
        <f t="shared" si="1"/>
        <v>58390</v>
      </c>
      <c r="N9" s="22">
        <f t="shared" si="1"/>
        <v>48284</v>
      </c>
    </row>
    <row r="10" spans="1:14" s="5" customFormat="1" ht="30" customHeight="1">
      <c r="A10" s="138" t="s">
        <v>0</v>
      </c>
      <c r="B10" s="60" t="s">
        <v>37</v>
      </c>
      <c r="C10" s="61">
        <v>66437</v>
      </c>
      <c r="D10" s="61">
        <v>50929</v>
      </c>
      <c r="E10" s="61">
        <v>50010</v>
      </c>
      <c r="F10" s="61">
        <v>48660</v>
      </c>
      <c r="G10" s="57">
        <v>52423</v>
      </c>
      <c r="H10" s="57">
        <v>48694</v>
      </c>
      <c r="I10" s="57">
        <v>48725</v>
      </c>
      <c r="J10" s="57">
        <v>53198</v>
      </c>
      <c r="K10" s="59">
        <f>K4+K7</f>
        <v>48874</v>
      </c>
      <c r="L10" s="59">
        <v>48240</v>
      </c>
      <c r="M10" s="59">
        <f>M4+M7</f>
        <v>22441</v>
      </c>
      <c r="N10" s="15">
        <v>16082</v>
      </c>
    </row>
    <row r="11" spans="1:14" s="5" customFormat="1" ht="30" customHeight="1">
      <c r="A11" s="139"/>
      <c r="B11" s="60" t="s">
        <v>38</v>
      </c>
      <c r="C11" s="61">
        <v>148295</v>
      </c>
      <c r="D11" s="61">
        <v>105240</v>
      </c>
      <c r="E11" s="61">
        <v>120780</v>
      </c>
      <c r="F11" s="61">
        <v>117189</v>
      </c>
      <c r="G11" s="62">
        <v>120833</v>
      </c>
      <c r="H11" s="62">
        <v>130032</v>
      </c>
      <c r="I11" s="62">
        <v>128669</v>
      </c>
      <c r="J11" s="62">
        <v>153102</v>
      </c>
      <c r="K11" s="64">
        <f>K5+K8</f>
        <v>155142</v>
      </c>
      <c r="L11" s="64">
        <v>141468</v>
      </c>
      <c r="M11" s="64">
        <f>M5+M8</f>
        <v>75067</v>
      </c>
      <c r="N11" s="15">
        <v>62808</v>
      </c>
    </row>
    <row r="12" spans="1:14" s="5" customFormat="1" ht="30" customHeight="1" thickBot="1">
      <c r="A12" s="140"/>
      <c r="B12" s="67" t="s">
        <v>0</v>
      </c>
      <c r="C12" s="68">
        <v>214732</v>
      </c>
      <c r="D12" s="68">
        <v>156169</v>
      </c>
      <c r="E12" s="68">
        <v>170790</v>
      </c>
      <c r="F12" s="68">
        <v>165849</v>
      </c>
      <c r="G12" s="69">
        <v>173256</v>
      </c>
      <c r="H12" s="69">
        <v>178726</v>
      </c>
      <c r="I12" s="69">
        <v>177394</v>
      </c>
      <c r="J12" s="69">
        <v>206300</v>
      </c>
      <c r="K12" s="70">
        <f>K10+K11</f>
        <v>204016</v>
      </c>
      <c r="L12" s="70">
        <f t="shared" ref="L12:M12" si="2">L10+L11</f>
        <v>189708</v>
      </c>
      <c r="M12" s="70">
        <f t="shared" si="2"/>
        <v>97508</v>
      </c>
      <c r="N12" s="143">
        <f>SUM(N10:N11)</f>
        <v>78890</v>
      </c>
    </row>
    <row r="13" spans="1:14">
      <c r="A13" s="1" t="s">
        <v>40</v>
      </c>
      <c r="C13" s="71"/>
      <c r="D13" s="71"/>
      <c r="E13" s="71"/>
      <c r="F13" s="71"/>
      <c r="M13" s="72"/>
    </row>
    <row r="14" spans="1:14">
      <c r="A14" s="73" t="s">
        <v>41</v>
      </c>
      <c r="B14" s="73"/>
      <c r="C14" s="73"/>
      <c r="D14" s="73"/>
      <c r="E14" s="73"/>
      <c r="F14" s="71"/>
    </row>
    <row r="15" spans="1:14">
      <c r="C15" s="71"/>
      <c r="D15" s="71"/>
      <c r="E15" s="71"/>
      <c r="F15" s="71"/>
    </row>
    <row r="16" spans="1:14">
      <c r="C16" s="71"/>
      <c r="D16" s="71"/>
      <c r="E16" s="71"/>
      <c r="F16" s="71"/>
    </row>
    <row r="17" spans="1:14" ht="14.25">
      <c r="A17" s="3"/>
    </row>
    <row r="18" spans="1:14">
      <c r="A18" s="4"/>
      <c r="B18" s="4"/>
      <c r="C18" s="74"/>
      <c r="D18" s="75"/>
      <c r="E18" s="75"/>
      <c r="F18" s="75"/>
      <c r="G18" s="76"/>
      <c r="H18" s="4"/>
      <c r="I18" s="4"/>
      <c r="J18" s="76"/>
      <c r="K18" s="76"/>
      <c r="L18" s="76"/>
      <c r="M18" s="77"/>
    </row>
    <row r="19" spans="1:14" s="11" customFormat="1" ht="30.75" customHeight="1">
      <c r="A19" s="135"/>
      <c r="B19" s="135"/>
      <c r="C19" s="78"/>
      <c r="D19" s="79"/>
      <c r="E19" s="79"/>
      <c r="F19" s="78"/>
      <c r="G19" s="79"/>
      <c r="H19" s="79"/>
      <c r="I19" s="78"/>
      <c r="J19" s="52"/>
      <c r="K19" s="52"/>
      <c r="L19" s="52"/>
      <c r="M19" s="78"/>
      <c r="N19" s="144"/>
    </row>
    <row r="20" spans="1:14" s="5" customFormat="1" ht="30" customHeight="1">
      <c r="A20" s="135"/>
      <c r="B20" s="135"/>
      <c r="C20" s="80"/>
      <c r="D20" s="80"/>
      <c r="E20" s="80"/>
      <c r="F20" s="80"/>
      <c r="G20" s="80"/>
      <c r="H20" s="81"/>
      <c r="I20" s="81"/>
      <c r="J20" s="29"/>
      <c r="K20" s="29"/>
      <c r="L20" s="29"/>
      <c r="M20" s="81"/>
      <c r="N20" s="29"/>
    </row>
    <row r="21" spans="1:14" s="5" customFormat="1" ht="30" customHeight="1">
      <c r="A21" s="135"/>
      <c r="B21" s="135"/>
      <c r="C21" s="80"/>
      <c r="D21" s="80"/>
      <c r="E21" s="80"/>
      <c r="F21" s="80"/>
      <c r="G21" s="80"/>
      <c r="H21" s="81"/>
      <c r="I21" s="81"/>
      <c r="J21" s="29"/>
      <c r="K21" s="29"/>
      <c r="L21" s="29"/>
      <c r="M21" s="81"/>
      <c r="N21" s="29"/>
    </row>
    <row r="22" spans="1:14" s="5" customFormat="1" ht="30" customHeight="1">
      <c r="A22" s="135"/>
      <c r="B22" s="135"/>
      <c r="C22" s="80"/>
      <c r="D22" s="80"/>
      <c r="E22" s="80"/>
      <c r="F22" s="80"/>
      <c r="G22" s="80"/>
      <c r="H22" s="81"/>
      <c r="I22" s="81"/>
      <c r="J22" s="81"/>
      <c r="K22" s="81"/>
      <c r="L22" s="81"/>
      <c r="M22" s="81"/>
      <c r="N22" s="29"/>
    </row>
  </sheetData>
  <mergeCells count="8">
    <mergeCell ref="A21:B21"/>
    <mergeCell ref="A22:B22"/>
    <mergeCell ref="A3:B3"/>
    <mergeCell ref="A4:A6"/>
    <mergeCell ref="A7:A9"/>
    <mergeCell ref="A10:A12"/>
    <mergeCell ref="A19:B19"/>
    <mergeCell ref="A20:B20"/>
  </mergeCells>
  <phoneticPr fontId="2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自動車台数　</vt:lpstr>
      <vt:lpstr>駅</vt:lpstr>
      <vt:lpstr>温泉</vt:lpstr>
      <vt:lpstr>温泉!Print_Area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2023-01-20T04:34:57Z</cp:lastPrinted>
  <dcterms:created xsi:type="dcterms:W3CDTF">2004-10-12T04:59:59Z</dcterms:created>
  <dcterms:modified xsi:type="dcterms:W3CDTF">2023-04-21T05:39:52Z</dcterms:modified>
</cp:coreProperties>
</file>