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00総務課\財政係\10.令和4年度\A-4-01.財政一般\01.照会・報告\5040907_R2財政状況資料集の作成（追加作業分）\回答\"/>
    </mc:Choice>
  </mc:AlternateContent>
  <bookViews>
    <workbookView xWindow="0" yWindow="0" windowWidth="15360" windowHeight="7635" tabRatio="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<sst xmlns="http://schemas.openxmlformats.org/spreadsheetml/2006/main" count="1138" uniqueCount="621">
  <si>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</si>
  <si>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</si>
  <si>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</si>
  <si>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</si>
  <si>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</si>
  <si>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</si>
  <si>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</si>
  <si>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</si>
  <si>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</si>
  <si>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</si>
  <si>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</si>
  <si>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</si>
  <si>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</si>
  <si>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</si>
  <si>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</si>
  <si>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</si>
  <si>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</si>
  <si>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</si>
  <si>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</si>
  <si>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</si>
  <si>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</si>
  <si>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</si>
  <si>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</si>
  <si>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</si>
  <si>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</si>
  <si>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</si>
  <si>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</si>
  <si>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</si>
  <si>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</si>
  <si>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</si>
  <si>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</si>
  <si>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</si>
  <si>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</si>
  <si>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</si>
  <si>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</si>
  <si>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</si>
  <si>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</si>
  <si>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</si>
  <si>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</si>
  <si>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</si>
  <si>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</si>
  <si>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</si>
  <si>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</si>
  <si>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</si>
  <si>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</si>
  <si>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</si>
  <si>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</si>
  <si>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</si>
  <si>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</si>
  <si>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</si>
  <si>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</si>
  <si>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</si>
  <si>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</si>
  <si>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</si>
  <si>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</si>
  <si>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</si>
  <si>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</si>
  <si>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</si>
  <si>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</si>
  <si>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</si>
  <si>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</si>
  <si>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</si>
  <si>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</si>
  <si>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</si>
  <si>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</si>
  <si>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</si>
  <si>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</si>
  <si>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</si>
  <si>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</si>
  <si>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</si>
  <si>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</si>
  <si>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</si>
  <si>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</si>
  <si>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</si>
  <si>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</si>
  <si>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</si>
  <si>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</si>
  <si>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</si>
  <si>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</si>
  <si>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</si>
  <si>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</si>
  <si>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</si>
  <si>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</si>
  <si>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</si>
  <si>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</si>
  <si>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</si>
  <si>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</si>
  <si>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</si>
  <si>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</si>
  <si>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</si>
  <si>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</si>
  <si>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</si>
  <si>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</si>
  <si>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</si>
  <si>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</si>
  <si>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</si>
  <si>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</si>
  <si>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</si>
  <si>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</si>
  <si>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</si>
  <si>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</si>
  <si>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</si>
  <si>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</si>
  <si>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</si>
  <si>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</si>
  <si>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</si>
  <si>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</si>
  <si>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</si>
  <si>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</si>
  <si>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</si>
  <si>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</si>
  <si>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</si>
  <si>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</si>
  <si>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</si>
  <si>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</si>
  <si>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</si>
  <si>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</si>
  <si>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</si>
  <si>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</si>
  <si>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</si>
  <si>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</si>
  <si>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</si>
  <si>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</si>
  <si>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</si>
  <si>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</si>
  <si>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</si>
  <si>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</si>
  <si>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</si>
  <si>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</si>
  <si>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</si>
  <si>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</si>
  <si>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</si>
  <si>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</si>
  <si>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</si>
  <si>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</si>
  <si>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</si>
  <si>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</si>
  <si>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</si>
  <si>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</si>
  <si>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</si>
  <si>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</si>
  <si>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</si>
  <si>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</si>
  <si>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</si>
  <si>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</si>
  <si>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</si>
  <si>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</si>
  <si>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</si>
  <si>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</si>
  <si>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</si>
  <si>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</si>
  <si>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</si>
  <si>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</si>
  <si>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</si>
  <si>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</si>
  <si>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</si>
  <si>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</si>
  <si>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</si>
  <si>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</si>
  <si>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</si>
  <si>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</si>
  <si>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</si>
  <si>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</si>
  <si>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</si>
  <si>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</si>
  <si>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</si>
  <si>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</si>
  <si>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</si>
  <si>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</si>
  <si>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</si>
  <si>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</si>
  <si>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</si>
  <si>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</si>
  <si>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</si>
  <si>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</si>
  <si>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</si>
  <si>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</si>
  <si>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</si>
  <si>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</si>
  <si>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</si>
  <si>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</si>
  <si>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</si>
  <si>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</si>
  <si>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</si>
  <si>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</si>
  <si>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</si>
  <si>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</si>
  <si>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</si>
  <si>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</si>
  <si>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</si>
  <si>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</si>
  <si>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</si>
  <si>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</si>
  <si>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</si>
  <si>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</si>
  <si>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</si>
  <si>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</si>
  <si>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</si>
  <si>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</si>
  <si>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</si>
  <si>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</si>
  <si>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</si>
  <si>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</si>
  <si>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</si>
  <si>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</si>
  <si>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</si>
  <si>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</si>
  <si>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</si>
  <si>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</si>
  <si>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</si>
  <si>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</si>
  <si>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</si>
  <si>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</si>
  <si>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</si>
  <si>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</si>
  <si>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</si>
  <si>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</si>
  <si>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</si>
  <si>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</si>
  <si>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</si>
  <si>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</si>
  <si>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</si>
  <si>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</si>
  <si>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</si>
  <si>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</si>
  <si>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</si>
  <si>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</si>
  <si>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</si>
  <si>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</si>
  <si>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</si>
  <si>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</si>
  <si>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</si>
  <si>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</si>
  <si>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</si>
  <si>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</si>
  <si>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</si>
  <si>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</si>
  <si>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</si>
  <si>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</si>
  <si>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</si>
  <si>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</si>
  <si>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</si>
  <si>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</si>
  <si>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</si>
  <si>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</si>
  <si>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</si>
  <si>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</si>
  <si>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</si>
  <si>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</si>
  <si>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</si>
  <si>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</si>
  <si>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</si>
  <si>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</si>
  <si>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</si>
  <si>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</si>
  <si>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</si>
  <si>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</si>
  <si>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</si>
  <si>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</si>
  <si>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</si>
  <si>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</si>
  <si>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</si>
  <si>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</si>
  <si>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</si>
  <si>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</si>
  <si>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</si>
  <si>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</si>
  <si>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</si>
  <si>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</si>
  <si>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</si>
  <si>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</si>
  <si>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</si>
  <si>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</si>
  <si>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</si>
  <si>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</si>
  <si>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</si>
  <si>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</si>
  <si>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</si>
  <si>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</si>
  <si>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</si>
  <si>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</si>
  <si>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</si>
  <si>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</si>
  <si>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</si>
  <si>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</si>
  <si>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</si>
  <si>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</si>
  <si>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</si>
  <si>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</si>
  <si>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</si>
  <si>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</si>
  <si>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</si>
  <si>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</si>
  <si>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</si>
  <si>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</si>
  <si>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</si>
  <si>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</si>
  <si>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</si>
  <si>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</si>
  <si>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</si>
  <si>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</si>
  <si>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</si>
  <si>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</si>
  <si>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</si>
  <si>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</si>
  <si>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</si>
  <si>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</si>
  <si>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</si>
  <si>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</si>
  <si>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</si>
  <si>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</si>
  <si>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</si>
  <si>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</si>
  <si>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</si>
  <si>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</si>
  <si>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</si>
  <si>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</si>
  <si>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</si>
  <si>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</si>
  <si>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</si>
  <si>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</si>
  <si>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</si>
  <si>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</si>
  <si>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</si>
  <si>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</si>
  <si>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</si>
  <si>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</si>
  <si>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</si>
  <si>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</si>
  <si>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</si>
  <si>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</si>
  <si>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</si>
  <si>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</si>
  <si>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</si>
  <si>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</si>
  <si>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</si>
  <si>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</si>
  <si>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</si>
  <si>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</si>
  <si>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</si>
  <si>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</si>
  <si>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</si>
  <si>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</si>
  <si>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</si>
  <si>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</si>
  <si>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</si>
  <si>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</si>
  <si>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</si>
  <si>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</si>
  <si>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</si>
  <si>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</si>
  <si>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</si>
  <si>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</si>
  <si>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</si>
  <si>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</si>
  <si>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</si>
  <si>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</si>
  <si>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</si>
  <si>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</si>
  <si>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</si>
  <si>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</si>
  <si>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</si>
  <si>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</si>
  <si>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</si>
  <si>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</si>
  <si>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</si>
  <si>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</si>
  <si>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</si>
  <si>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</si>
  <si>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</si>
  <si>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</si>
  <si>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</si>
  <si>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</si>
  <si>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</si>
  <si>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</si>
  <si>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</si>
  <si>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</si>
  <si>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</si>
  <si>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</si>
  <si>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</si>
  <si>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</si>
  <si>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</si>
  <si>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</si>
  <si>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</si>
  <si>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</si>
  <si>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</si>
  <si>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</si>
  <si>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</si>
  <si>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</si>
  <si>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</si>
  <si>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</si>
  <si>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</si>
  <si>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</si>
  <si>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</si>
  <si>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</si>
  <si>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</si>
  <si>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</si>
  <si>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</si>
  <si>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</si>
  <si>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</si>
  <si>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</si>
  <si>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</si>
  <si>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</si>
  <si>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</si>
  <si>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</si>
  <si>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</si>
  <si>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</si>
  <si>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</si>
  <si>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</si>
  <si>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</si>
  <si>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</si>
  <si>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</si>
  <si>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</si>
  <si>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</si>
  <si>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</si>
  <si>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</si>
  <si>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</si>
  <si>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</si>
  <si>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</si>
  <si>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</si>
  <si>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</si>
  <si>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</si>
  <si>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</si>
  <si>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</si>
  <si>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</si>
  <si>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</si>
  <si>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</si>
  <si>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</si>
  <si>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</si>
  <si>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</si>
  <si>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</si>
  <si>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</si>
  <si>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</si>
  <si>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</si>
  <si>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</si>
  <si>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</si>
  <si>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</si>
  <si>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</si>
  <si>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</si>
  <si>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</si>
  <si>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</si>
  <si>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</si>
  <si>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</si>
  <si>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</si>
  <si>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</si>
  <si>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</si>
  <si>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</si>
  <si>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</si>
  <si>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</si>
  <si>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</si>
  <si>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</si>
  <si>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</si>
  <si>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</si>
  <si>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</si>
  <si>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</si>
  <si>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</si>
  <si>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</si>
  <si>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</si>
  <si>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</si>
  <si>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</si>
  <si>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</si>
  <si>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</si>
  <si>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</si>
  <si>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</si>
  <si>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</si>
  <si>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</si>
  <si>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</si>
  <si>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</si>
  <si>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</si>
  <si>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</si>
  <si>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</si>
  <si>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</si>
  <si>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</si>
  <si>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</si>
  <si>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</si>
  <si>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</si>
  <si>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</si>
  <si>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</si>
  <si>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</si>
  <si>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</si>
  <si>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</si>
  <si>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</si>
  <si>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</si>
  <si>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</si>
  <si>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</si>
  <si>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</si>
  <si>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</si>
  <si>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</si>
  <si>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</si>
  <si>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</si>
  <si>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</si>
  <si>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</si>
  <si>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</si>
  <si>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</si>
  <si>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</si>
  <si>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</si>
  <si>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</si>
  <si>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</si>
  <si>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</si>
  <si>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</si>
  <si>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</si>
  <si>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</si>
  <si>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</si>
  <si>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</si>
  <si>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</si>
  <si>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</si>
  <si>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</si>
  <si>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</si>
  <si>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</si>
  <si>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</si>
  <si>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</si>
  <si>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</si>
  <si>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</si>
  <si>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</si>
  <si>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</si>
  <si>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</si>
  <si>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</si>
  <si>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</si>
  <si>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</si>
  <si>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</si>
  <si>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</si>
  <si>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</si>
  <si>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</si>
  <si>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</si>
  <si>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</si>
  <si>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</si>
  <si>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</si>
  <si>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</si>
  <si>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</si>
  <si>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</si>
  <si>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</si>
  <si>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</si>
  <si>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</si>
  <si>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</si>
  <si>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</si>
  <si>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</si>
  <si>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</si>
  <si>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</si>
  <si>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</si>
  <si>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</si>
  <si>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</si>
  <si>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</si>
  <si>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</si>
  <si>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</si>
  <si>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</si>
  <si>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</si>
  <si>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</si>
  <si>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</si>
  <si>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</si>
  <si>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</si>
  <si>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</si>
  <si>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</si>
  <si>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</si>
  <si>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</si>
  <si>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</si>
  <si>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</si>
  <si>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</si>
  <si>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</si>
  <si>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</si>
  <si>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</si>
  <si>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</si>
  <si>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</si>
  <si>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0.58</t>
  </si>
  <si>
    <t>▲ 4.50</t>
  </si>
  <si>
    <t>▲ 2.56</t>
  </si>
  <si>
    <t>▲ 7.25</t>
  </si>
  <si>
    <t>水道事業会計</t>
  </si>
  <si>
    <t>一般会計</t>
  </si>
  <si>
    <t>介護保険特別会計</t>
  </si>
  <si>
    <t>国民健康保険特別会計</t>
  </si>
  <si>
    <t>宅地造成事業特別会計</t>
  </si>
  <si>
    <t>土地開発事業特別会計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</si>
  <si>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</si>
  <si>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</si>
  <si>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</si>
  <si>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</si>
  <si>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</si>
  <si>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</si>
  <si>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</si>
  <si>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</si>
  <si>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</si>
  <si>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</si>
  <si>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</si>
  <si>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</si>
  <si>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</si>
  <si>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</si>
  <si>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母畑レークサイドセンター</t>
    <rPh sb="0" eb="2">
      <t>ボバタ</t>
    </rPh>
    <phoneticPr fontId="2"/>
  </si>
  <si>
    <t>須賀川地方広域消防組合　一般会計</t>
  </si>
  <si>
    <t>石川地方生活環境施設組合　一般会計</t>
    <rPh sb="13" eb="15">
      <t>イッパン</t>
    </rPh>
    <rPh sb="15" eb="17">
      <t>カイケイ</t>
    </rPh>
    <phoneticPr fontId="2"/>
  </si>
  <si>
    <t>福島県後期高齢者医療広域連合一般会計</t>
  </si>
  <si>
    <t>福島県後期高齢者医療広域連合後期高齢者医療特別会計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</si>
  <si>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</si>
  <si>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</si>
  <si>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</si>
  <si>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</si>
  <si>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</si>
  <si>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</si>
  <si>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石川町地域福祉振興基金</t>
    <rPh sb="3" eb="5">
      <t>チイキ</t>
    </rPh>
    <rPh sb="5" eb="7">
      <t>フクシ</t>
    </rPh>
    <rPh sb="7" eb="9">
      <t>シンコウ</t>
    </rPh>
    <rPh sb="9" eb="11">
      <t>キキン</t>
    </rPh>
    <phoneticPr fontId="5"/>
  </si>
  <si>
    <t>石川町ふるさとまちづくり応援基金</t>
  </si>
  <si>
    <t>石川町役場庁舎等建設基金</t>
    <rPh sb="0" eb="3">
      <t>イシカワマチ</t>
    </rPh>
    <rPh sb="3" eb="5">
      <t>ヤクバ</t>
    </rPh>
    <rPh sb="5" eb="7">
      <t>チョウシャ</t>
    </rPh>
    <rPh sb="7" eb="8">
      <t>トウ</t>
    </rPh>
    <rPh sb="8" eb="10">
      <t>ケンセツ</t>
    </rPh>
    <rPh sb="10" eb="12">
      <t>キキン</t>
    </rPh>
    <phoneticPr fontId="5"/>
  </si>
  <si>
    <t>石川町文化振興基金</t>
    <rPh sb="0" eb="3">
      <t>イシカワマチ</t>
    </rPh>
    <rPh sb="3" eb="5">
      <t>ブンカ</t>
    </rPh>
    <rPh sb="5" eb="7">
      <t>シンコウ</t>
    </rPh>
    <rPh sb="7" eb="9">
      <t>キキン</t>
    </rPh>
    <phoneticPr fontId="5"/>
  </si>
  <si>
    <t>石川町森林環境譲与税基金</t>
    <rPh sb="0" eb="3">
      <t>イシカワマチ</t>
    </rPh>
    <rPh sb="3" eb="5">
      <t>シンリン</t>
    </rPh>
    <rPh sb="5" eb="7">
      <t>カンキョウ</t>
    </rPh>
    <rPh sb="7" eb="9">
      <t>ジョウヨ</t>
    </rPh>
    <rPh sb="9" eb="10">
      <t>ゼイ</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</si>
  <si>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</si>
  <si>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</si>
  <si>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</si>
  <si>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</si>
  <si>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</si>
  <si>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</si>
  <si>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</si>
  <si>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</si>
  <si>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</si>
  <si>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</si>
  <si>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</si>
  <si>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</si>
  <si>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</si>
  <si>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</si>
  <si>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</si>
  <si>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xml:space="preserve"> </t>
    <phoneticPr fontId="5"/>
  </si>
  <si>
    <t xml:space="preserve"> </t>
    <phoneticPr fontId="5"/>
  </si>
  <si>
    <t>　将来負担比率が増加傾向にあり、類似団体と比べて高い水準にある一方、実質公債費比率は類似団体よりも低い水準にある。
　実質公債費比率は、公債費に準ずる債務負担行為額や一部事務組合等の起こした地方債に充てたと認められる負担金などのいわゆる準元利償還金が減少する中で、新発債の償還が始まったことなどによる地方債の元利償還金の増加により、前年度を0.1ポイント上回る結果となった。
　今後は、現在計画中の道の駅整備事業や認定こども園新設事業などの実施に伴う地方債の発行により元利償還金の増加が想定されるものの、過疎対策事業債などの条件が有利な地方債を優先的に活用していく予定としていることから、基準財政需要額に算入される額の控除により、実質公債費比率の上昇は最小限に抑制できるものと考えている。</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34" eb="36">
      <t>ジッシツ</t>
    </rPh>
    <rPh sb="36" eb="39">
      <t>コウサイヒ</t>
    </rPh>
    <rPh sb="39" eb="41">
      <t>ヒリツ</t>
    </rPh>
    <rPh sb="42" eb="44">
      <t>ルイジ</t>
    </rPh>
    <rPh sb="44" eb="46">
      <t>ダンタイ</t>
    </rPh>
    <rPh sb="49" eb="50">
      <t>ヒク</t>
    </rPh>
    <rPh sb="51" eb="53">
      <t>スイジュン</t>
    </rPh>
    <rPh sb="59" eb="61">
      <t>ジッシツ</t>
    </rPh>
    <rPh sb="61" eb="64">
      <t>コウサイヒ</t>
    </rPh>
    <rPh sb="64" eb="66">
      <t>ヒリツ</t>
    </rPh>
    <rPh sb="132" eb="133">
      <t>シン</t>
    </rPh>
    <rPh sb="133" eb="134">
      <t>ハツ</t>
    </rPh>
    <rPh sb="134" eb="135">
      <t>サイ</t>
    </rPh>
    <rPh sb="136" eb="138">
      <t>ショウカン</t>
    </rPh>
    <rPh sb="139" eb="140">
      <t>ハジ</t>
    </rPh>
    <rPh sb="150" eb="153">
      <t>チホウサイ</t>
    </rPh>
    <rPh sb="154" eb="156">
      <t>ガンリ</t>
    </rPh>
    <rPh sb="156" eb="159">
      <t>ショウカンキン</t>
    </rPh>
    <rPh sb="160" eb="162">
      <t>ゾウカ</t>
    </rPh>
    <rPh sb="166" eb="169">
      <t>ゼンネンド</t>
    </rPh>
    <rPh sb="177" eb="179">
      <t>ウワマワ</t>
    </rPh>
    <rPh sb="180" eb="182">
      <t>ケッカ</t>
    </rPh>
    <rPh sb="225" eb="228">
      <t>チホウサイ</t>
    </rPh>
    <rPh sb="268" eb="271">
      <t>チホウサイ</t>
    </rPh>
    <phoneticPr fontId="5"/>
  </si>
  <si>
    <t>　将来負担比率が増加傾向にあり、類似団体と比べて高い水準にある一方、有形固定資産減価償却率は類似団体よりも低い水準にある。
　公共施設等総合管理計画に基づいた公共施設等の整備・更新の実施により、有形固定資産減価償却率は微増で推移しているが、令和元年東日本台風の災害復旧に係る地方債の発行などを要因として、将来負担比率は前年度を2.7ポイント上回る結果となった。
　今後も交付税措置の手厚い地方債を選択しながら、公共施設等総合管理計画に基づいた長寿命化の推進や施設の再配置・複合化・統廃合に取り組んでいく。　</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ヒク</t>
    </rPh>
    <rPh sb="55" eb="57">
      <t>スイジュン</t>
    </rPh>
    <rPh sb="63" eb="65">
      <t>コウキョウ</t>
    </rPh>
    <rPh sb="65" eb="67">
      <t>シセツ</t>
    </rPh>
    <rPh sb="67" eb="68">
      <t>トウ</t>
    </rPh>
    <rPh sb="68" eb="70">
      <t>ソウゴウ</t>
    </rPh>
    <rPh sb="70" eb="72">
      <t>カンリ</t>
    </rPh>
    <rPh sb="72" eb="74">
      <t>ケイカク</t>
    </rPh>
    <rPh sb="75" eb="76">
      <t>モト</t>
    </rPh>
    <rPh sb="79" eb="81">
      <t>コウキョウ</t>
    </rPh>
    <rPh sb="81" eb="83">
      <t>シセツ</t>
    </rPh>
    <rPh sb="83" eb="84">
      <t>トウ</t>
    </rPh>
    <rPh sb="85" eb="87">
      <t>セイビ</t>
    </rPh>
    <rPh sb="88" eb="90">
      <t>コウシン</t>
    </rPh>
    <rPh sb="91" eb="93">
      <t>ジッシ</t>
    </rPh>
    <rPh sb="97" eb="108">
      <t>ユウケイコテイシサンゲンカショウキャクリツ</t>
    </rPh>
    <rPh sb="109" eb="111">
      <t>ビゾウ</t>
    </rPh>
    <rPh sb="112" eb="114">
      <t>スイイ</t>
    </rPh>
    <rPh sb="120" eb="122">
      <t>レイワ</t>
    </rPh>
    <rPh sb="122" eb="124">
      <t>ガンネン</t>
    </rPh>
    <rPh sb="124" eb="125">
      <t>ヒガシ</t>
    </rPh>
    <rPh sb="125" eb="127">
      <t>ニホン</t>
    </rPh>
    <rPh sb="127" eb="129">
      <t>タイフウ</t>
    </rPh>
    <rPh sb="130" eb="132">
      <t>サイガイ</t>
    </rPh>
    <rPh sb="132" eb="134">
      <t>フッキュウ</t>
    </rPh>
    <rPh sb="135" eb="136">
      <t>カカ</t>
    </rPh>
    <rPh sb="137" eb="140">
      <t>チホウサイ</t>
    </rPh>
    <rPh sb="141" eb="143">
      <t>ハッコウ</t>
    </rPh>
    <rPh sb="146" eb="148">
      <t>ヨウイン</t>
    </rPh>
    <rPh sb="152" eb="154">
      <t>ショウライ</t>
    </rPh>
    <rPh sb="154" eb="156">
      <t>フタン</t>
    </rPh>
    <rPh sb="156" eb="158">
      <t>ヒリツ</t>
    </rPh>
    <rPh sb="159" eb="162">
      <t>ゼンネンド</t>
    </rPh>
    <rPh sb="170" eb="172">
      <t>ウワマワ</t>
    </rPh>
    <rPh sb="173" eb="175">
      <t>ケッカ</t>
    </rPh>
    <rPh sb="182" eb="184">
      <t>コンゴ</t>
    </rPh>
    <rPh sb="185" eb="188">
      <t>コウフゼイ</t>
    </rPh>
    <rPh sb="188" eb="190">
      <t>ソチ</t>
    </rPh>
    <rPh sb="191" eb="193">
      <t>テアツ</t>
    </rPh>
    <rPh sb="194" eb="197">
      <t>チホウサイ</t>
    </rPh>
    <rPh sb="198" eb="200">
      <t>センタク</t>
    </rPh>
    <rPh sb="205" eb="207">
      <t>コウキョウ</t>
    </rPh>
    <rPh sb="207" eb="209">
      <t>シセツ</t>
    </rPh>
    <rPh sb="209" eb="210">
      <t>トウ</t>
    </rPh>
    <rPh sb="210" eb="212">
      <t>ソウゴウ</t>
    </rPh>
    <rPh sb="212" eb="214">
      <t>カンリ</t>
    </rPh>
    <rPh sb="214" eb="216">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</si>
</sst>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94796</c:v>
                </c:pt>
              </c:numCache>
            </c:numRef>
          </c:val>
          <c:smooth val="0"/>
          <c:extLst xmlns:c16r2="http://schemas.microsoft.com/office/drawing/2015/06/chart">
            <c:ext xmlns:c16="http://schemas.microsoft.com/office/drawing/2014/chart" uri="{C3380CC4-5D6E-409C-BE32-E72D297353CC}">
              <c16:uniqueId val="{00000000-96E3-4CFC-8B3F-71284893A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107513</c:v>
                </c:pt>
                <c:pt idx="1">
                  <c:v>118038</c:v>
                </c:pt>
                <c:pt idx="2">
                  <c:v>104023</c:v>
                </c:pt>
                <c:pt idx="3">
                  <c:v>65673</c:v>
                </c:pt>
                <c:pt idx="4">
                  <c:v>90321</c:v>
                </c:pt>
              </c:numCache>
            </c:numRef>
          </c:val>
          <c:smooth val="0"/>
          <c:extLst xmlns:c16r2="http://schemas.microsoft.com/office/drawing/2015/06/chart">
            <c:ext xmlns:c16="http://schemas.microsoft.com/office/drawing/2014/chart" uri="{C3380CC4-5D6E-409C-BE32-E72D297353CC}">
              <c16:uniqueId val="{00000001-96E3-4CFC-8B3F-71284893A62E}"/>
            </c:ext>
          </c:extLst>
        </c:ser>
        <c:dLbls>
          <c:showLegendKey val="0"/>
          <c:showVal val="0"/>
          <c:showCatName val="0"/>
          <c:showSerName val="0"/>
          <c:showPercent val="0"/>
          <c:showBubbleSize val="0"/>
        </c:dLbls>
        <c:marker val="1"/>
        <c:smooth val="0"/>
        <c:axId val="686990680"/>
        <c:axId val="686993816"/>
      </c:lineChart>
      <c:catAx>
        <c:axId val="686990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6993816"/>
        <c:crosses val="autoZero"/>
        <c:auto val="1"/>
        <c:lblAlgn val="ctr"/>
        <c:lblOffset val="100"/>
        <c:tickLblSkip val="1"/>
        <c:tickMarkSkip val="1"/>
        <c:noMultiLvlLbl val="0"/>
      </c:catAx>
      <c:valAx>
        <c:axId val="686993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6990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7.09</c:v>
                </c:pt>
                <c:pt idx="1">
                  <c:v>4.18</c:v>
                </c:pt>
                <c:pt idx="2">
                  <c:v>5.25</c:v>
                </c:pt>
                <c:pt idx="3">
                  <c:v>3.65</c:v>
                </c:pt>
                <c:pt idx="4">
                  <c:v>4.93</c:v>
                </c:pt>
              </c:numCache>
            </c:numRef>
          </c:val>
          <c:extLst xmlns:c16r2="http://schemas.microsoft.com/office/drawing/2015/06/chart">
            <c:ext xmlns:c16="http://schemas.microsoft.com/office/drawing/2014/chart" uri="{C3380CC4-5D6E-409C-BE32-E72D297353CC}">
              <c16:uniqueId val="{00000000-324B-4AD6-A45D-2734718931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29.31</c:v>
                </c:pt>
                <c:pt idx="1">
                  <c:v>29.09</c:v>
                </c:pt>
                <c:pt idx="2">
                  <c:v>25.86</c:v>
                </c:pt>
                <c:pt idx="3">
                  <c:v>20.079999999999998</c:v>
                </c:pt>
                <c:pt idx="4">
                  <c:v>19.440000000000001</c:v>
                </c:pt>
              </c:numCache>
            </c:numRef>
          </c:val>
          <c:extLst xmlns:c16r2="http://schemas.microsoft.com/office/drawing/2015/06/chart">
            <c:ext xmlns:c16="http://schemas.microsoft.com/office/drawing/2014/chart" uri="{C3380CC4-5D6E-409C-BE32-E72D297353CC}">
              <c16:uniqueId val="{00000001-324B-4AD6-A45D-273471893117}"/>
            </c:ext>
          </c:extLst>
        </c:ser>
        <c:dLbls>
          <c:showLegendKey val="0"/>
          <c:showVal val="0"/>
          <c:showCatName val="0"/>
          <c:showSerName val="0"/>
          <c:showPercent val="0"/>
          <c:showBubbleSize val="0"/>
        </c:dLbls>
        <c:gapWidth val="250"/>
        <c:overlap val="100"/>
        <c:axId val="686973824"/>
        <c:axId val="686974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-0.57999999999999996</c:v>
                </c:pt>
                <c:pt idx="1">
                  <c:v>-4.5</c:v>
                </c:pt>
                <c:pt idx="2">
                  <c:v>-2.56</c:v>
                </c:pt>
                <c:pt idx="3">
                  <c:v>-7.25</c:v>
                </c:pt>
                <c:pt idx="4">
                  <c:v>2.5299999999999998</c:v>
                </c:pt>
              </c:numCache>
            </c:numRef>
          </c:val>
          <c:smooth val="0"/>
          <c:extLst xmlns:c16r2="http://schemas.microsoft.com/office/drawing/2015/06/chart">
            <c:ext xmlns:c16="http://schemas.microsoft.com/office/drawing/2014/chart" uri="{C3380CC4-5D6E-409C-BE32-E72D297353CC}">
              <c16:uniqueId val="{00000002-324B-4AD6-A45D-273471893117}"/>
            </c:ext>
          </c:extLst>
        </c:ser>
        <c:dLbls>
          <c:showLegendKey val="0"/>
          <c:showVal val="0"/>
          <c:showCatName val="0"/>
          <c:showSerName val="0"/>
          <c:showPercent val="0"/>
          <c:showBubbleSize val="0"/>
        </c:dLbls>
        <c:marker val="1"/>
        <c:smooth val="0"/>
        <c:axId val="686973824"/>
        <c:axId val="686974216"/>
      </c:lineChart>
      <c:catAx>
        <c:axId val="6869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6974216"/>
        <c:crosses val="autoZero"/>
        <c:auto val="1"/>
        <c:lblAlgn val="ctr"/>
        <c:lblOffset val="100"/>
        <c:tickLblSkip val="1"/>
        <c:tickMarkSkip val="1"/>
        <c:noMultiLvlLbl val="0"/>
      </c:catAx>
      <c:valAx>
        <c:axId val="686974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9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12-466C-A052-D7F4A5E330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12-466C-A052-D7F4A5E330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12-466C-A052-D7F4A5E330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7.0000000000000007E-2</c:v>
                </c:pt>
              </c:numCache>
            </c:numRef>
          </c:val>
          <c:extLst xmlns:c16r2="http://schemas.microsoft.com/office/drawing/2015/06/chart">
            <c:ext xmlns:c16="http://schemas.microsoft.com/office/drawing/2014/chart" uri="{C3380CC4-5D6E-409C-BE32-E72D297353CC}">
              <c16:uniqueId val="{00000003-D612-466C-A052-D7F4A5E330CA}"/>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0.18</c:v>
                </c:pt>
                <c:pt idx="4">
                  <c:v>#N/A</c:v>
                </c:pt>
                <c:pt idx="5">
                  <c:v>0.21</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4-D612-466C-A052-D7F4A5E330CA}"/>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0.87</c:v>
                </c:pt>
                <c:pt idx="4">
                  <c:v>#N/A</c:v>
                </c:pt>
                <c:pt idx="5">
                  <c:v>0.79</c:v>
                </c:pt>
                <c:pt idx="6">
                  <c:v>#N/A</c:v>
                </c:pt>
                <c:pt idx="7">
                  <c:v>0.77</c:v>
                </c:pt>
                <c:pt idx="8">
                  <c:v>#N/A</c:v>
                </c:pt>
                <c:pt idx="9">
                  <c:v>0.59</c:v>
                </c:pt>
              </c:numCache>
            </c:numRef>
          </c:val>
          <c:extLst xmlns:c16r2="http://schemas.microsoft.com/office/drawing/2015/06/chart">
            <c:ext xmlns:c16="http://schemas.microsoft.com/office/drawing/2014/chart" uri="{C3380CC4-5D6E-409C-BE32-E72D297353CC}">
              <c16:uniqueId val="{00000005-D612-466C-A052-D7F4A5E330C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2.58</c:v>
                </c:pt>
                <c:pt idx="2">
                  <c:v>#N/A</c:v>
                </c:pt>
                <c:pt idx="3">
                  <c:v>2.94</c:v>
                </c:pt>
                <c:pt idx="4">
                  <c:v>#N/A</c:v>
                </c:pt>
                <c:pt idx="5">
                  <c:v>1.1200000000000001</c:v>
                </c:pt>
                <c:pt idx="6">
                  <c:v>#N/A</c:v>
                </c:pt>
                <c:pt idx="7">
                  <c:v>0.87</c:v>
                </c:pt>
                <c:pt idx="8">
                  <c:v>#N/A</c:v>
                </c:pt>
                <c:pt idx="9">
                  <c:v>1.37</c:v>
                </c:pt>
              </c:numCache>
            </c:numRef>
          </c:val>
          <c:extLst xmlns:c16r2="http://schemas.microsoft.com/office/drawing/2015/06/chart">
            <c:ext xmlns:c16="http://schemas.microsoft.com/office/drawing/2014/chart" uri="{C3380CC4-5D6E-409C-BE32-E72D297353CC}">
              <c16:uniqueId val="{00000006-D612-466C-A052-D7F4A5E330C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0.87</c:v>
                </c:pt>
                <c:pt idx="2">
                  <c:v>#N/A</c:v>
                </c:pt>
                <c:pt idx="3">
                  <c:v>0.52</c:v>
                </c:pt>
                <c:pt idx="4">
                  <c:v>#N/A</c:v>
                </c:pt>
                <c:pt idx="5">
                  <c:v>1.52</c:v>
                </c:pt>
                <c:pt idx="6">
                  <c:v>#N/A</c:v>
                </c:pt>
                <c:pt idx="7">
                  <c:v>1.93</c:v>
                </c:pt>
                <c:pt idx="8">
                  <c:v>#N/A</c:v>
                </c:pt>
                <c:pt idx="9">
                  <c:v>1.51</c:v>
                </c:pt>
              </c:numCache>
            </c:numRef>
          </c:val>
          <c:extLst xmlns:c16r2="http://schemas.microsoft.com/office/drawing/2015/06/chart">
            <c:ext xmlns:c16="http://schemas.microsoft.com/office/drawing/2014/chart" uri="{C3380CC4-5D6E-409C-BE32-E72D297353CC}">
              <c16:uniqueId val="{00000007-D612-466C-A052-D7F4A5E330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6.91</c:v>
                </c:pt>
                <c:pt idx="2">
                  <c:v>#N/A</c:v>
                </c:pt>
                <c:pt idx="3">
                  <c:v>3.98</c:v>
                </c:pt>
                <c:pt idx="4">
                  <c:v>#N/A</c:v>
                </c:pt>
                <c:pt idx="5">
                  <c:v>5.03</c:v>
                </c:pt>
                <c:pt idx="6">
                  <c:v>#N/A</c:v>
                </c:pt>
                <c:pt idx="7">
                  <c:v>3.41</c:v>
                </c:pt>
                <c:pt idx="8">
                  <c:v>#N/A</c:v>
                </c:pt>
                <c:pt idx="9">
                  <c:v>4.67</c:v>
                </c:pt>
              </c:numCache>
            </c:numRef>
          </c:val>
          <c:extLst xmlns:c16r2="http://schemas.microsoft.com/office/drawing/2015/06/chart">
            <c:ext xmlns:c16="http://schemas.microsoft.com/office/drawing/2014/chart" uri="{C3380CC4-5D6E-409C-BE32-E72D297353CC}">
              <c16:uniqueId val="{00000008-D612-466C-A052-D7F4A5E330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11.62</c:v>
                </c:pt>
                <c:pt idx="2">
                  <c:v>#N/A</c:v>
                </c:pt>
                <c:pt idx="3">
                  <c:v>12.83</c:v>
                </c:pt>
                <c:pt idx="4">
                  <c:v>#N/A</c:v>
                </c:pt>
                <c:pt idx="5">
                  <c:v>14.31</c:v>
                </c:pt>
                <c:pt idx="6">
                  <c:v>#N/A</c:v>
                </c:pt>
                <c:pt idx="7">
                  <c:v>15.8</c:v>
                </c:pt>
                <c:pt idx="8">
                  <c:v>#N/A</c:v>
                </c:pt>
                <c:pt idx="9">
                  <c:v>17.100000000000001</c:v>
                </c:pt>
              </c:numCache>
            </c:numRef>
          </c:val>
          <c:extLst xmlns:c16r2="http://schemas.microsoft.com/office/drawing/2015/06/chart">
            <c:ext xmlns:c16="http://schemas.microsoft.com/office/drawing/2014/chart" uri="{C3380CC4-5D6E-409C-BE32-E72D297353CC}">
              <c16:uniqueId val="{00000009-D612-466C-A052-D7F4A5E330CA}"/>
            </c:ext>
          </c:extLst>
        </c:ser>
        <c:dLbls>
          <c:showLegendKey val="0"/>
          <c:showVal val="0"/>
          <c:showCatName val="0"/>
          <c:showSerName val="0"/>
          <c:showPercent val="0"/>
          <c:showBubbleSize val="0"/>
        </c:dLbls>
        <c:gapWidth val="150"/>
        <c:overlap val="100"/>
        <c:axId val="686964808"/>
        <c:axId val="686976176"/>
      </c:barChart>
      <c:catAx>
        <c:axId val="68696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976176"/>
        <c:crosses val="autoZero"/>
        <c:auto val="1"/>
        <c:lblAlgn val="ctr"/>
        <c:lblOffset val="100"/>
        <c:tickLblSkip val="1"/>
        <c:tickMarkSkip val="1"/>
        <c:noMultiLvlLbl val="0"/>
      </c:catAx>
      <c:valAx>
        <c:axId val="68697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964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582</c:v>
                </c:pt>
                <c:pt idx="5">
                  <c:v>505</c:v>
                </c:pt>
                <c:pt idx="8">
                  <c:v>519</c:v>
                </c:pt>
                <c:pt idx="11">
                  <c:v>575</c:v>
                </c:pt>
                <c:pt idx="14">
                  <c:v>555</c:v>
                </c:pt>
              </c:numCache>
            </c:numRef>
          </c:val>
          <c:extLst xmlns:c16r2="http://schemas.microsoft.com/office/drawing/2015/06/chart">
            <c:ext xmlns:c16="http://schemas.microsoft.com/office/drawing/2014/chart" uri="{C3380CC4-5D6E-409C-BE32-E72D297353CC}">
              <c16:uniqueId val="{00000000-5819-4C64-91E2-AB16F64C30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19-4C64-91E2-AB16F64C30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17</c:v>
                </c:pt>
                <c:pt idx="6">
                  <c:v>11</c:v>
                </c:pt>
                <c:pt idx="9">
                  <c:v>11</c:v>
                </c:pt>
                <c:pt idx="12">
                  <c:v>9</c:v>
                </c:pt>
              </c:numCache>
            </c:numRef>
          </c:val>
          <c:extLst xmlns:c16r2="http://schemas.microsoft.com/office/drawing/2015/06/chart">
            <c:ext xmlns:c16="http://schemas.microsoft.com/office/drawing/2014/chart" uri="{C3380CC4-5D6E-409C-BE32-E72D297353CC}">
              <c16:uniqueId val="{00000002-5819-4C64-91E2-AB16F64C30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177</c:v>
                </c:pt>
                <c:pt idx="3">
                  <c:v>85</c:v>
                </c:pt>
                <c:pt idx="6">
                  <c:v>44</c:v>
                </c:pt>
                <c:pt idx="9">
                  <c:v>46</c:v>
                </c:pt>
                <c:pt idx="12">
                  <c:v>40</c:v>
                </c:pt>
              </c:numCache>
            </c:numRef>
          </c:val>
          <c:extLst xmlns:c16r2="http://schemas.microsoft.com/office/drawing/2015/06/chart">
            <c:ext xmlns:c16="http://schemas.microsoft.com/office/drawing/2014/chart" uri="{C3380CC4-5D6E-409C-BE32-E72D297353CC}">
              <c16:uniqueId val="{00000003-5819-4C64-91E2-AB16F64C30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c:v>
                </c:pt>
                <c:pt idx="3">
                  <c:v>80</c:v>
                </c:pt>
                <c:pt idx="6">
                  <c:v>81</c:v>
                </c:pt>
                <c:pt idx="9">
                  <c:v>83</c:v>
                </c:pt>
                <c:pt idx="12">
                  <c:v>98</c:v>
                </c:pt>
              </c:numCache>
            </c:numRef>
          </c:val>
          <c:extLst xmlns:c16r2="http://schemas.microsoft.com/office/drawing/2015/06/chart">
            <c:ext xmlns:c16="http://schemas.microsoft.com/office/drawing/2014/chart" uri="{C3380CC4-5D6E-409C-BE32-E72D297353CC}">
              <c16:uniqueId val="{00000004-5819-4C64-91E2-AB16F64C30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19-4C64-91E2-AB16F64C30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19-4C64-91E2-AB16F64C30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492</c:v>
                </c:pt>
                <c:pt idx="3">
                  <c:v>507</c:v>
                </c:pt>
                <c:pt idx="6">
                  <c:v>550</c:v>
                </c:pt>
                <c:pt idx="9">
                  <c:v>611</c:v>
                </c:pt>
                <c:pt idx="12">
                  <c:v>614</c:v>
                </c:pt>
              </c:numCache>
            </c:numRef>
          </c:val>
          <c:extLst xmlns:c16r2="http://schemas.microsoft.com/office/drawing/2015/06/chart">
            <c:ext xmlns:c16="http://schemas.microsoft.com/office/drawing/2014/chart" uri="{C3380CC4-5D6E-409C-BE32-E72D297353CC}">
              <c16:uniqueId val="{00000007-5819-4C64-91E2-AB16F64C3002}"/>
            </c:ext>
          </c:extLst>
        </c:ser>
        <c:dLbls>
          <c:showLegendKey val="0"/>
          <c:showVal val="0"/>
          <c:showCatName val="0"/>
          <c:showSerName val="0"/>
          <c:showPercent val="0"/>
          <c:showBubbleSize val="0"/>
        </c:dLbls>
        <c:gapWidth val="100"/>
        <c:overlap val="100"/>
        <c:axId val="686966768"/>
        <c:axId val="686967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243</c:v>
                </c:pt>
                <c:pt idx="2">
                  <c:v>#N/A</c:v>
                </c:pt>
                <c:pt idx="3">
                  <c:v>#N/A</c:v>
                </c:pt>
                <c:pt idx="4">
                  <c:v>184</c:v>
                </c:pt>
                <c:pt idx="5">
                  <c:v>#N/A</c:v>
                </c:pt>
                <c:pt idx="6">
                  <c:v>#N/A</c:v>
                </c:pt>
                <c:pt idx="7">
                  <c:v>167</c:v>
                </c:pt>
                <c:pt idx="8">
                  <c:v>#N/A</c:v>
                </c:pt>
                <c:pt idx="9">
                  <c:v>#N/A</c:v>
                </c:pt>
                <c:pt idx="10">
                  <c:v>176</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5819-4C64-91E2-AB16F64C3002}"/>
            </c:ext>
          </c:extLst>
        </c:ser>
        <c:dLbls>
          <c:showLegendKey val="0"/>
          <c:showVal val="0"/>
          <c:showCatName val="0"/>
          <c:showSerName val="0"/>
          <c:showPercent val="0"/>
          <c:showBubbleSize val="0"/>
        </c:dLbls>
        <c:marker val="1"/>
        <c:smooth val="0"/>
        <c:axId val="686966768"/>
        <c:axId val="686967944"/>
      </c:lineChart>
      <c:catAx>
        <c:axId val="68696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967944"/>
        <c:crosses val="autoZero"/>
        <c:auto val="1"/>
        <c:lblAlgn val="ctr"/>
        <c:lblOffset val="100"/>
        <c:tickLblSkip val="1"/>
        <c:tickMarkSkip val="1"/>
        <c:noMultiLvlLbl val="0"/>
      </c:catAx>
      <c:valAx>
        <c:axId val="686967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96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5576</c:v>
                </c:pt>
                <c:pt idx="5">
                  <c:v>5393</c:v>
                </c:pt>
                <c:pt idx="8">
                  <c:v>6149</c:v>
                </c:pt>
                <c:pt idx="11">
                  <c:v>6125</c:v>
                </c:pt>
                <c:pt idx="14">
                  <c:v>6993</c:v>
                </c:pt>
              </c:numCache>
            </c:numRef>
          </c:val>
          <c:extLst xmlns:c16r2="http://schemas.microsoft.com/office/drawing/2015/06/chart">
            <c:ext xmlns:c16="http://schemas.microsoft.com/office/drawing/2014/chart" uri="{C3380CC4-5D6E-409C-BE32-E72D297353CC}">
              <c16:uniqueId val="{00000000-A521-4D0D-9505-2E8AA34D5D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c:v>
                </c:pt>
                <c:pt idx="5">
                  <c:v>176</c:v>
                </c:pt>
                <c:pt idx="8">
                  <c:v>164</c:v>
                </c:pt>
                <c:pt idx="11">
                  <c:v>165</c:v>
                </c:pt>
                <c:pt idx="14">
                  <c:v>122</c:v>
                </c:pt>
              </c:numCache>
            </c:numRef>
          </c:val>
          <c:extLst xmlns:c16r2="http://schemas.microsoft.com/office/drawing/2015/06/chart">
            <c:ext xmlns:c16="http://schemas.microsoft.com/office/drawing/2014/chart" uri="{C3380CC4-5D6E-409C-BE32-E72D297353CC}">
              <c16:uniqueId val="{00000001-A521-4D0D-9505-2E8AA34D5D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2514</c:v>
                </c:pt>
                <c:pt idx="5">
                  <c:v>2706</c:v>
                </c:pt>
                <c:pt idx="8">
                  <c:v>2501</c:v>
                </c:pt>
                <c:pt idx="11">
                  <c:v>2215</c:v>
                </c:pt>
                <c:pt idx="14">
                  <c:v>2037</c:v>
                </c:pt>
              </c:numCache>
            </c:numRef>
          </c:val>
          <c:extLst xmlns:c16r2="http://schemas.microsoft.com/office/drawing/2015/06/chart">
            <c:ext xmlns:c16="http://schemas.microsoft.com/office/drawing/2014/chart" uri="{C3380CC4-5D6E-409C-BE32-E72D297353CC}">
              <c16:uniqueId val="{00000002-A521-4D0D-9505-2E8AA34D5D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21-4D0D-9505-2E8AA34D5D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21-4D0D-9505-2E8AA34D5D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21-4D0D-9505-2E8AA34D5D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1399</c:v>
                </c:pt>
                <c:pt idx="3">
                  <c:v>1271</c:v>
                </c:pt>
                <c:pt idx="6">
                  <c:v>1173</c:v>
                </c:pt>
                <c:pt idx="9">
                  <c:v>1142</c:v>
                </c:pt>
                <c:pt idx="12">
                  <c:v>1067</c:v>
                </c:pt>
              </c:numCache>
            </c:numRef>
          </c:val>
          <c:extLst xmlns:c16r2="http://schemas.microsoft.com/office/drawing/2015/06/chart">
            <c:ext xmlns:c16="http://schemas.microsoft.com/office/drawing/2014/chart" uri="{C3380CC4-5D6E-409C-BE32-E72D297353CC}">
              <c16:uniqueId val="{00000006-A521-4D0D-9505-2E8AA34D5D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193</c:v>
                </c:pt>
                <c:pt idx="3">
                  <c:v>159</c:v>
                </c:pt>
                <c:pt idx="6">
                  <c:v>188</c:v>
                </c:pt>
                <c:pt idx="9">
                  <c:v>268</c:v>
                </c:pt>
                <c:pt idx="12">
                  <c:v>480</c:v>
                </c:pt>
              </c:numCache>
            </c:numRef>
          </c:val>
          <c:extLst xmlns:c16r2="http://schemas.microsoft.com/office/drawing/2015/06/chart">
            <c:ext xmlns:c16="http://schemas.microsoft.com/office/drawing/2014/chart" uri="{C3380CC4-5D6E-409C-BE32-E72D297353CC}">
              <c16:uniqueId val="{00000007-A521-4D0D-9505-2E8AA34D5D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1132</c:v>
                </c:pt>
                <c:pt idx="3">
                  <c:v>1078</c:v>
                </c:pt>
                <c:pt idx="6">
                  <c:v>950</c:v>
                </c:pt>
                <c:pt idx="9">
                  <c:v>828</c:v>
                </c:pt>
                <c:pt idx="12">
                  <c:v>777</c:v>
                </c:pt>
              </c:numCache>
            </c:numRef>
          </c:val>
          <c:extLst xmlns:c16r2="http://schemas.microsoft.com/office/drawing/2015/06/chart">
            <c:ext xmlns:c16="http://schemas.microsoft.com/office/drawing/2014/chart" uri="{C3380CC4-5D6E-409C-BE32-E72D297353CC}">
              <c16:uniqueId val="{00000008-A521-4D0D-9505-2E8AA34D5D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c:v>
                </c:pt>
                <c:pt idx="3">
                  <c:v>53</c:v>
                </c:pt>
                <c:pt idx="6">
                  <c:v>42</c:v>
                </c:pt>
                <c:pt idx="9">
                  <c:v>31</c:v>
                </c:pt>
                <c:pt idx="12">
                  <c:v>22</c:v>
                </c:pt>
              </c:numCache>
            </c:numRef>
          </c:val>
          <c:extLst xmlns:c16r2="http://schemas.microsoft.com/office/drawing/2015/06/chart">
            <c:ext xmlns:c16="http://schemas.microsoft.com/office/drawing/2014/chart" uri="{C3380CC4-5D6E-409C-BE32-E72D297353CC}">
              <c16:uniqueId val="{00000009-A521-4D0D-9505-2E8AA34D5D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6070</c:v>
                </c:pt>
                <c:pt idx="3">
                  <c:v>6451</c:v>
                </c:pt>
                <c:pt idx="6">
                  <c:v>6965</c:v>
                </c:pt>
                <c:pt idx="9">
                  <c:v>7162</c:v>
                </c:pt>
                <c:pt idx="12">
                  <c:v>7904</c:v>
                </c:pt>
              </c:numCache>
            </c:numRef>
          </c:val>
          <c:extLst xmlns:c16r2="http://schemas.microsoft.com/office/drawing/2015/06/chart">
            <c:ext xmlns:c16="http://schemas.microsoft.com/office/drawing/2014/chart" uri="{C3380CC4-5D6E-409C-BE32-E72D297353CC}">
              <c16:uniqueId val="{0000000A-A521-4D0D-9505-2E8AA34D5D2F}"/>
            </c:ext>
          </c:extLst>
        </c:ser>
        <c:dLbls>
          <c:showLegendKey val="0"/>
          <c:showVal val="0"/>
          <c:showCatName val="0"/>
          <c:showSerName val="0"/>
          <c:showPercent val="0"/>
          <c:showBubbleSize val="0"/>
        </c:dLbls>
        <c:gapWidth val="100"/>
        <c:overlap val="100"/>
        <c:axId val="686969512"/>
        <c:axId val="686975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658</c:v>
                </c:pt>
                <c:pt idx="2">
                  <c:v>#N/A</c:v>
                </c:pt>
                <c:pt idx="3">
                  <c:v>#N/A</c:v>
                </c:pt>
                <c:pt idx="4">
                  <c:v>737</c:v>
                </c:pt>
                <c:pt idx="5">
                  <c:v>#N/A</c:v>
                </c:pt>
                <c:pt idx="6">
                  <c:v>#N/A</c:v>
                </c:pt>
                <c:pt idx="7">
                  <c:v>504</c:v>
                </c:pt>
                <c:pt idx="8">
                  <c:v>#N/A</c:v>
                </c:pt>
                <c:pt idx="9">
                  <c:v>#N/A</c:v>
                </c:pt>
                <c:pt idx="10">
                  <c:v>926</c:v>
                </c:pt>
                <c:pt idx="11">
                  <c:v>#N/A</c:v>
                </c:pt>
                <c:pt idx="12">
                  <c:v>#N/A</c:v>
                </c:pt>
                <c:pt idx="13">
                  <c:v>1098</c:v>
                </c:pt>
                <c:pt idx="14">
                  <c:v>#N/A</c:v>
                </c:pt>
              </c:numCache>
            </c:numRef>
          </c:val>
          <c:smooth val="0"/>
          <c:extLst xmlns:c16r2="http://schemas.microsoft.com/office/drawing/2015/06/chart">
            <c:ext xmlns:c16="http://schemas.microsoft.com/office/drawing/2014/chart" uri="{C3380CC4-5D6E-409C-BE32-E72D297353CC}">
              <c16:uniqueId val="{0000000B-A521-4D0D-9505-2E8AA34D5D2F}"/>
            </c:ext>
          </c:extLst>
        </c:ser>
        <c:dLbls>
          <c:showLegendKey val="0"/>
          <c:showVal val="0"/>
          <c:showCatName val="0"/>
          <c:showSerName val="0"/>
          <c:showPercent val="0"/>
          <c:showBubbleSize val="0"/>
        </c:dLbls>
        <c:marker val="1"/>
        <c:smooth val="0"/>
        <c:axId val="686969512"/>
        <c:axId val="686975000"/>
      </c:lineChart>
      <c:catAx>
        <c:axId val="68696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6975000"/>
        <c:crosses val="autoZero"/>
        <c:auto val="1"/>
        <c:lblAlgn val="ctr"/>
        <c:lblOffset val="100"/>
        <c:tickLblSkip val="1"/>
        <c:tickMarkSkip val="1"/>
        <c:noMultiLvlLbl val="0"/>
      </c:catAx>
      <c:valAx>
        <c:axId val="686975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96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1134</c:v>
                </c:pt>
                <c:pt idx="1">
                  <c:v>884</c:v>
                </c:pt>
                <c:pt idx="2">
                  <c:v>901</c:v>
                </c:pt>
              </c:numCache>
            </c:numRef>
          </c:val>
          <c:extLst xmlns:c16r2="http://schemas.microsoft.com/office/drawing/2015/06/chart">
            <c:ext xmlns:c16="http://schemas.microsoft.com/office/drawing/2014/chart" uri="{C3380CC4-5D6E-409C-BE32-E72D297353CC}">
              <c16:uniqueId val="{00000000-1F5A-42EE-BAFE-F2DFE3DD9B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500</c:v>
                </c:pt>
                <c:pt idx="1">
                  <c:v>461</c:v>
                </c:pt>
                <c:pt idx="2">
                  <c:v>337</c:v>
                </c:pt>
              </c:numCache>
            </c:numRef>
          </c:val>
          <c:extLst xmlns:c16r2="http://schemas.microsoft.com/office/drawing/2015/06/chart">
            <c:ext xmlns:c16="http://schemas.microsoft.com/office/drawing/2014/chart" uri="{C3380CC4-5D6E-409C-BE32-E72D297353CC}">
              <c16:uniqueId val="{00000001-1F5A-42EE-BAFE-F2DFE3DD9B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188</c:v>
                </c:pt>
                <c:pt idx="1">
                  <c:v>174</c:v>
                </c:pt>
                <c:pt idx="2">
                  <c:v>187</c:v>
                </c:pt>
              </c:numCache>
            </c:numRef>
          </c:val>
          <c:extLst xmlns:c16r2="http://schemas.microsoft.com/office/drawing/2015/06/chart">
            <c:ext xmlns:c16="http://schemas.microsoft.com/office/drawing/2014/chart" uri="{C3380CC4-5D6E-409C-BE32-E72D297353CC}">
              <c16:uniqueId val="{00000002-1F5A-42EE-BAFE-F2DFE3DD9B30}"/>
            </c:ext>
          </c:extLst>
        </c:ser>
        <c:dLbls>
          <c:showLegendKey val="0"/>
          <c:showVal val="0"/>
          <c:showCatName val="0"/>
          <c:showSerName val="0"/>
          <c:showPercent val="0"/>
          <c:showBubbleSize val="0"/>
        </c:dLbls>
        <c:gapWidth val="120"/>
        <c:overlap val="100"/>
        <c:axId val="686965592"/>
        <c:axId val="686976568"/>
      </c:barChart>
      <c:catAx>
        <c:axId val="68696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6976568"/>
        <c:crosses val="autoZero"/>
        <c:auto val="1"/>
        <c:lblAlgn val="ctr"/>
        <c:lblOffset val="100"/>
        <c:tickLblSkip val="1"/>
        <c:tickMarkSkip val="1"/>
        <c:noMultiLvlLbl val="0"/>
      </c:catAx>
      <c:valAx>
        <c:axId val="686976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696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6A-4972-A72B-71C979BBE8C2}"/>
                </c:ext>
                <c:ext xmlns:c15="http://schemas.microsoft.com/office/drawing/2012/chart" uri="{CE6537A1-D6FC-4f65-9D91-7224C49458BB}">
                  <c15:dlblFieldTable>
                    <c15:dlblFTEntry>
                      <c15:txfldGUID>{AF45407F-9546-458C-AB4E-435E48234E1A}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6A-4972-A72B-71C979BBE8C2}"/>
                </c:ext>
                <c:ext xmlns:c15="http://schemas.microsoft.com/office/drawing/2012/chart" uri="{CE6537A1-D6FC-4f65-9D91-7224C49458BB}">
                  <c15:dlblFieldTable>
                    <c15:dlblFTEntry>
                      <c15:txfldGUID>{6127DC36-3210-44B7-843A-5106BE2AF74B}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6A-4972-A72B-71C979BBE8C2}"/>
                </c:ext>
                <c:ext xmlns:c15="http://schemas.microsoft.com/office/drawing/2012/chart" uri="{CE6537A1-D6FC-4f65-9D91-7224C49458BB}">
                  <c15:dlblFieldTable>
                    <c15:dlblFTEntry>
                      <c15:txfldGUID>{CD719097-CD00-48A7-B3AC-BC57AB60C532}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6A-4972-A72B-71C979BBE8C2}"/>
                </c:ext>
                <c:ext xmlns:c15="http://schemas.microsoft.com/office/drawing/2012/chart" uri="{CE6537A1-D6FC-4f65-9D91-7224C49458BB}">
                  <c15:dlblFieldTable>
                    <c15:dlblFTEntry>
                      <c15:txfldGUID>{E0D439AC-4824-49CD-91C8-4E63C00B8CEF}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6A-4972-A72B-71C979BBE8C2}"/>
                </c:ext>
                <c:ext xmlns:c15="http://schemas.microsoft.com/office/drawing/2012/chart" uri="{CE6537A1-D6FC-4f65-9D91-7224C49458BB}">
                  <c15:dlblFieldTable>
                    <c15:dlblFTEntry>
                      <c15:txfldGUID>{2E8E1E18-A15B-4EB7-B6D9-6F1A48BAB852}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6A-4972-A72B-71C979BBE8C2}"/>
                </c:ext>
                <c:ext xmlns:c15="http://schemas.microsoft.com/office/drawing/2012/chart" uri="{CE6537A1-D6FC-4f65-9D91-7224C49458BB}">
                  <c15:layout/>
                  <c15:dlblFieldTable>
                    <c15:dlblFTEntry>
                      <c15:txfldGUID>{6CEDFF48-7365-431A-84DD-3E4D5D3D437E}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6A-4972-A72B-71C979BBE8C2}"/>
                </c:ext>
                <c:ext xmlns:c15="http://schemas.microsoft.com/office/drawing/2012/chart" uri="{CE6537A1-D6FC-4f65-9D91-7224C49458BB}">
                  <c15:layout/>
                  <c15:dlblFieldTable>
                    <c15:dlblFTEntry>
                      <c15:txfldGUID>{28722401-8A3E-4097-8887-07547B590343}</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6A-4972-A72B-71C979BBE8C2}"/>
                </c:ext>
                <c:ext xmlns:c15="http://schemas.microsoft.com/office/drawing/2012/chart" uri="{CE6537A1-D6FC-4f65-9D91-7224C49458BB}">
                  <c15:layout/>
                  <c15:dlblFieldTable>
                    <c15:dlblFTEntry>
                      <c15:txfldGUID>{C01246EA-BD3D-45D6-8947-03224020346C}</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6A-4972-A72B-71C979BBE8C2}"/>
                </c:ext>
                <c:ext xmlns:c15="http://schemas.microsoft.com/office/drawing/2012/chart" uri="{CE6537A1-D6FC-4f65-9D91-7224C49458BB}">
                  <c15:layout/>
                  <c15:dlblFieldTable>
                    <c15:dlblFTEntry>
                      <c15:txfldGUID>{C7A498F0-FC44-4471-967C-9F02D0E4DCB4}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47.1</c:v>
                </c:pt>
                <c:pt idx="16">
                  <c:v>46.3</c:v>
                </c:pt>
                <c:pt idx="24">
                  <c:v>47.7</c:v>
                </c:pt>
                <c:pt idx="32">
                  <c:v>49.1</c:v>
                </c:pt>
              </c:numCache>
            </c:numRef>
          </c:xVal>
          <c:yVal>
            <c:numRef>
              <c:f>公会計指標分析・財政指標組合せ分析表!$BP$51:$DC$51</c:f>
              <c:numCache>
                <c:formatCode>#,##0.0;"▲ "#,##0.0</c:formatCode>
                <c:ptCount val="40"/>
                <c:pt idx="8">
                  <c:v>18.600000000000001</c:v>
                </c:pt>
                <c:pt idx="16">
                  <c:v>12.9</c:v>
                </c:pt>
                <c:pt idx="24">
                  <c:v>24.1</c:v>
                </c:pt>
                <c:pt idx="32">
                  <c:v>26.8</c:v>
                </c:pt>
              </c:numCache>
            </c:numRef>
          </c:yVal>
          <c:smooth val="0"/>
          <c:extLst xmlns:c16r2="http://schemas.microsoft.com/office/drawing/2015/06/chart">
            <c:ext xmlns:c16="http://schemas.microsoft.com/office/drawing/2014/chart" uri="{C3380CC4-5D6E-409C-BE32-E72D297353CC}">
              <c16:uniqueId val="{00000009-BE6A-4972-A72B-71C979BBE8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6A-4972-A72B-71C979BBE8C2}"/>
                </c:ext>
                <c:ext xmlns:c15="http://schemas.microsoft.com/office/drawing/2012/chart" uri="{CE6537A1-D6FC-4f65-9D91-7224C49458BB}">
                  <c15:dlblFieldTable>
                    <c15:dlblFTEntry>
                      <c15:txfldGUID>{F9C5E2A3-8A81-4BD9-B6EA-0B71AEF8F4A8}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6A-4972-A72B-71C979BBE8C2}"/>
                </c:ext>
                <c:ext xmlns:c15="http://schemas.microsoft.com/office/drawing/2012/chart" uri="{CE6537A1-D6FC-4f65-9D91-7224C49458BB}">
                  <c15:dlblFieldTable>
                    <c15:dlblFTEntry>
                      <c15:txfldGUID>{4E670270-830C-45E7-AB02-3520B067A85F}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6A-4972-A72B-71C979BBE8C2}"/>
                </c:ext>
                <c:ext xmlns:c15="http://schemas.microsoft.com/office/drawing/2012/chart" uri="{CE6537A1-D6FC-4f65-9D91-7224C49458BB}">
                  <c15:dlblFieldTable>
                    <c15:dlblFTEntry>
                      <c15:txfldGUID>{4EBEA770-B68F-4329-A8A7-DC46E7C50D80}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6A-4972-A72B-71C979BBE8C2}"/>
                </c:ext>
                <c:ext xmlns:c15="http://schemas.microsoft.com/office/drawing/2012/chart" uri="{CE6537A1-D6FC-4f65-9D91-7224C49458BB}">
                  <c15:dlblFieldTable>
                    <c15:dlblFTEntry>
                      <c15:txfldGUID>{D41C8896-4CD2-480C-B715-DFBC55E0F361}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6A-4972-A72B-71C979BBE8C2}"/>
                </c:ext>
                <c:ext xmlns:c15="http://schemas.microsoft.com/office/drawing/2012/chart" uri="{CE6537A1-D6FC-4f65-9D91-7224C49458BB}">
                  <c15:dlblFieldTable>
                    <c15:dlblFTEntry>
                      <c15:txfldGUID>{D759CD7F-606C-4235-8BA0-29F6AE03A168}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6A-4972-A72B-71C979BBE8C2}"/>
                </c:ext>
                <c:ext xmlns:c15="http://schemas.microsoft.com/office/drawing/2012/chart" uri="{CE6537A1-D6FC-4f65-9D91-7224C49458BB}">
                  <c15:layout/>
                  <c15:dlblFieldTable>
                    <c15:dlblFTEntry>
                      <c15:txfldGUID>{576DD7C4-E324-4E97-8C59-DE15ABE1818C}</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6A-4972-A72B-71C979BBE8C2}"/>
                </c:ext>
                <c:ext xmlns:c15="http://schemas.microsoft.com/office/drawing/2012/chart" uri="{CE6537A1-D6FC-4f65-9D91-7224C49458BB}">
                  <c15:layout/>
                  <c15:dlblFieldTable>
                    <c15:dlblFTEntry>
                      <c15:txfldGUID>{AEE24072-3996-4D6C-A13C-0E14ECE9B1A0}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6A-4972-A72B-71C979BBE8C2}"/>
                </c:ext>
                <c:ext xmlns:c15="http://schemas.microsoft.com/office/drawing/2012/chart" uri="{CE6537A1-D6FC-4f65-9D91-7224C49458BB}">
                  <c15:layout/>
                  <c15:dlblFieldTable>
                    <c15:dlblFTEntry>
                      <c15:txfldGUID>{6A933E24-D1CE-41EB-95A1-DEB30E9DC69A}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6A-4972-A72B-71C979BBE8C2}"/>
                </c:ext>
                <c:ext xmlns:c15="http://schemas.microsoft.com/office/drawing/2012/chart" uri="{CE6537A1-D6FC-4f65-9D91-7224C49458BB}">
                  <c15:layout/>
                  <c15:dlblFieldTable>
                    <c15:dlblFTEntry>
                      <c15:txfldGUID>{8D1E984E-6691-4FF9-AF45-ACD8BD32B775}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63.5</c:v>
                </c:pt>
                <c:pt idx="16">
                  <c:v>65.3</c:v>
                </c:pt>
                <c:pt idx="24">
                  <c:v>65.7</c:v>
                </c:pt>
                <c:pt idx="32">
                  <c:v>61.8</c:v>
                </c:pt>
              </c:numCache>
            </c:numRef>
          </c:xVal>
          <c:yVal>
            <c:numRef>
              <c:f>公会計指標分析・財政指標組合せ分析表!$BP$55:$DC$55</c:f>
              <c:numCache>
                <c:formatCode>#,##0.0;"▲ "#,##0.0</c:formatCode>
                <c:ptCount val="40"/>
                <c:pt idx="8">
                  <c:v>40.799999999999997</c:v>
                </c:pt>
                <c:pt idx="16">
                  <c:v>38.5</c:v>
                </c:pt>
                <c:pt idx="24">
                  <c:v>35.5</c:v>
                </c:pt>
                <c:pt idx="32">
                  <c:v>23.5</c:v>
                </c:pt>
              </c:numCache>
            </c:numRef>
          </c:yVal>
          <c:smooth val="0"/>
          <c:extLst xmlns:c16r2="http://schemas.microsoft.com/office/drawing/2015/06/chart">
            <c:ext xmlns:c16="http://schemas.microsoft.com/office/drawing/2014/chart" uri="{C3380CC4-5D6E-409C-BE32-E72D297353CC}">
              <c16:uniqueId val="{00000013-BE6A-4972-A72B-71C979BBE8C2}"/>
            </c:ext>
          </c:extLst>
        </c:ser>
        <c:dLbls>
          <c:showLegendKey val="0"/>
          <c:showVal val="1"/>
          <c:showCatName val="0"/>
          <c:showSerName val="0"/>
          <c:showPercent val="0"/>
          <c:showBubbleSize val="0"/>
        </c:dLbls>
        <c:axId val="686966376"/>
        <c:axId val="686970296"/>
      </c:scatterChart>
      <c:valAx>
        <c:axId val="68696637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6970296"/>
        <c:crosses val="autoZero"/>
        <c:crossBetween val="midCat"/>
      </c:valAx>
      <c:valAx>
        <c:axId val="68697029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86966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EF-46E4-9E6A-9DEE688C033A}"/>
                </c:ext>
                <c:ext xmlns:c15="http://schemas.microsoft.com/office/drawing/2012/chart" uri="{CE6537A1-D6FC-4f65-9D91-7224C49458BB}">
                  <c15:layout/>
                  <c15:dlblFieldTable>
                    <c15:dlblFTEntry>
                      <c15:txfldGUID>{5DBEA397-72FA-43C7-8AE5-90C162D73D69}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EF-46E4-9E6A-9DEE688C033A}"/>
                </c:ext>
                <c:ext xmlns:c15="http://schemas.microsoft.com/office/drawing/2012/chart" uri="{CE6537A1-D6FC-4f65-9D91-7224C49458BB}">
                  <c15:dlblFieldTable>
                    <c15:dlblFTEntry>
                      <c15:txfldGUID>{5F5D5F45-F14C-432F-8233-D20F873735B2}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EF-46E4-9E6A-9DEE688C033A}"/>
                </c:ext>
                <c:ext xmlns:c15="http://schemas.microsoft.com/office/drawing/2012/chart" uri="{CE6537A1-D6FC-4f65-9D91-7224C49458BB}">
                  <c15:dlblFieldTable>
                    <c15:dlblFTEntry>
                      <c15:txfldGUID>{4A7A1A3F-BC62-4214-92F9-0BDCC6AD3B6E}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EF-46E4-9E6A-9DEE688C033A}"/>
                </c:ext>
                <c:ext xmlns:c15="http://schemas.microsoft.com/office/drawing/2012/chart" uri="{CE6537A1-D6FC-4f65-9D91-7224C49458BB}">
                  <c15:dlblFieldTable>
                    <c15:dlblFTEntry>
                      <c15:txfldGUID>{852ED93B-854D-469C-B757-366FABFFC2F4}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EF-46E4-9E6A-9DEE688C033A}"/>
                </c:ext>
                <c:ext xmlns:c15="http://schemas.microsoft.com/office/drawing/2012/chart" uri="{CE6537A1-D6FC-4f65-9D91-7224C49458BB}">
                  <c15:dlblFieldTable>
                    <c15:dlblFTEntry>
                      <c15:txfldGUID>{61713360-B05F-4616-ACFE-150B5AB75C42}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EF-46E4-9E6A-9DEE688C033A}"/>
                </c:ext>
                <c:ext xmlns:c15="http://schemas.microsoft.com/office/drawing/2012/chart" uri="{CE6537A1-D6FC-4f65-9D91-7224C49458BB}">
                  <c15:layout/>
                  <c15:dlblFieldTable>
                    <c15:dlblFTEntry>
                      <c15:txfldGUID>{C39B9C98-83A5-4D08-B73B-38C059024D0A}</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EF-46E4-9E6A-9DEE688C033A}"/>
                </c:ext>
                <c:ext xmlns:c15="http://schemas.microsoft.com/office/drawing/2012/chart" uri="{CE6537A1-D6FC-4f65-9D91-7224C49458BB}">
                  <c15:layout/>
                  <c15:dlblFieldTable>
                    <c15:dlblFTEntry>
                      <c15:txfldGUID>{7769E1A8-8412-438D-9C6B-C1B3F8C0BA50}</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EF-46E4-9E6A-9DEE688C033A}"/>
                </c:ext>
                <c:ext xmlns:c15="http://schemas.microsoft.com/office/drawing/2012/chart" uri="{CE6537A1-D6FC-4f65-9D91-7224C49458BB}">
                  <c15:layout/>
                  <c15:dlblFieldTable>
                    <c15:dlblFTEntry>
                      <c15:txfldGUID>{9B9232F2-1716-4F85-8E5B-7D71D23142B9}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EF-46E4-9E6A-9DEE688C033A}"/>
                </c:ext>
                <c:ext xmlns:c15="http://schemas.microsoft.com/office/drawing/2012/chart" uri="{CE6537A1-D6FC-4f65-9D91-7224C49458BB}">
                  <c15:layout/>
                  <c15:dlblFieldTable>
                    <c15:dlblFTEntry>
                      <c15:txfldGUID>{92F67205-B553-4FC7-ACBA-ED25ABF32F34}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5.3</c:v>
                </c:pt>
                <c:pt idx="16">
                  <c:v>5</c:v>
                </c:pt>
                <c:pt idx="24">
                  <c:v>4.5</c:v>
                </c:pt>
                <c:pt idx="32">
                  <c:v>4.5999999999999996</c:v>
                </c:pt>
              </c:numCache>
            </c:numRef>
          </c:xVal>
          <c:yVal>
            <c:numRef>
              <c:f>公会計指標分析・財政指標組合せ分析表!$BP$73:$DC$73</c:f>
              <c:numCache>
                <c:formatCode>#,##0.0;"▲ "#,##0.0</c:formatCode>
                <c:ptCount val="40"/>
                <c:pt idx="0">
                  <c:v>16.3</c:v>
                </c:pt>
                <c:pt idx="8">
                  <c:v>18.600000000000001</c:v>
                </c:pt>
                <c:pt idx="16">
                  <c:v>12.9</c:v>
                </c:pt>
                <c:pt idx="24">
                  <c:v>24.1</c:v>
                </c:pt>
                <c:pt idx="32">
                  <c:v>26.8</c:v>
                </c:pt>
              </c:numCache>
            </c:numRef>
          </c:yVal>
          <c:smooth val="0"/>
          <c:extLst xmlns:c16r2="http://schemas.microsoft.com/office/drawing/2015/06/chart">
            <c:ext xmlns:c16="http://schemas.microsoft.com/office/drawing/2014/chart" uri="{C3380CC4-5D6E-409C-BE32-E72D297353CC}">
              <c16:uniqueId val="{00000009-6DEF-46E4-9E6A-9DEE688C03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EF-46E4-9E6A-9DEE688C033A}"/>
                </c:ext>
                <c:ext xmlns:c15="http://schemas.microsoft.com/office/drawing/2012/chart" uri="{CE6537A1-D6FC-4f65-9D91-7224C49458BB}">
                  <c15:layout/>
                  <c15:dlblFieldTable>
                    <c15:dlblFTEntry>
                      <c15:txfldGUID>{9DE915B7-92E7-41B7-82F4-94176D5C30C1}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EF-46E4-9E6A-9DEE688C033A}"/>
                </c:ext>
                <c:ext xmlns:c15="http://schemas.microsoft.com/office/drawing/2012/chart" uri="{CE6537A1-D6FC-4f65-9D91-7224C49458BB}">
                  <c15:dlblFieldTable>
                    <c15:dlblFTEntry>
                      <c15:txfldGUID>{F0A4D4A4-FB51-4491-A0FE-DD347AFA8B00}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EF-46E4-9E6A-9DEE688C033A}"/>
                </c:ext>
                <c:ext xmlns:c15="http://schemas.microsoft.com/office/drawing/2012/chart" uri="{CE6537A1-D6FC-4f65-9D91-7224C49458BB}">
                  <c15:dlblFieldTable>
                    <c15:dlblFTEntry>
                      <c15:txfldGUID>{5705697A-0610-4DE0-8DF0-28ADE6BF081A}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EF-46E4-9E6A-9DEE688C033A}"/>
                </c:ext>
                <c:ext xmlns:c15="http://schemas.microsoft.com/office/drawing/2012/chart" uri="{CE6537A1-D6FC-4f65-9D91-7224C49458BB}">
                  <c15:dlblFieldTable>
                    <c15:dlblFTEntry>
                      <c15:txfldGUID>{E99B9849-E759-4FA0-A1EE-AF4C1B17CB8E}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EF-46E4-9E6A-9DEE688C033A}"/>
                </c:ext>
                <c:ext xmlns:c15="http://schemas.microsoft.com/office/drawing/2012/chart" uri="{CE6537A1-D6FC-4f65-9D91-7224C49458BB}">
                  <c15:dlblFieldTable>
                    <c15:dlblFTEntry>
                      <c15:txfldGUID>{560A362D-700A-4440-B233-0026B89609A4}</c15:txfldGUID>
                      <c15:f>#REF!</c15:f>
                      <c15:dlblFieldTableCache>
                        <c:ptCount val="1"/>
                        <c:pt idx="0">
                          <c:v>#REF!</c:v>
                        </c:pt>
                      </c15:dlblFieldTableCache>
                    </c15:dlblFTEntry>
                  </c15:dlblFieldTable>
                  <c15:showDataLabelsRange val="0"/>
                </c:ext>
              </c:extLst>
            </c:dLbl>
            <c:dLbl>
              <c:idx val="8"/>
              <c:layout>
                <c:manualLayout>
                  <c:x val="0"/>
                  <c:y val="1.000577434042031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EF-46E4-9E6A-9DEE688C033A}"/>
                </c:ext>
                <c:ext xmlns:c15="http://schemas.microsoft.com/office/drawing/2012/chart" uri="{CE6537A1-D6FC-4f65-9D91-7224C49458BB}">
                  <c15:layout/>
                  <c15:dlblFieldTable>
                    <c15:dlblFTEntry>
                      <c15:txfldGUID>{92C0DF6D-FD81-4F5F-BCC3-9A39777F86F0}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000577434042031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EF-46E4-9E6A-9DEE688C033A}"/>
                </c:ext>
                <c:ext xmlns:c15="http://schemas.microsoft.com/office/drawing/2012/chart" uri="{CE6537A1-D6FC-4f65-9D91-7224C49458BB}">
                  <c15:layout/>
                  <c15:dlblFieldTable>
                    <c15:dlblFTEntry>
                      <c15:txfldGUID>{E47A9EA7-3BD7-4832-B830-D0FB03C74FC2}</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EF-46E4-9E6A-9DEE688C033A}"/>
                </c:ext>
                <c:ext xmlns:c15="http://schemas.microsoft.com/office/drawing/2012/chart" uri="{CE6537A1-D6FC-4f65-9D91-7224C49458BB}">
                  <c15:layout/>
                  <c15:dlblFieldTable>
                    <c15:dlblFTEntry>
                      <c15:txfldGUID>{E17E4CE9-3B23-4525-AE51-80EAF582EB50}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EF-46E4-9E6A-9DEE688C033A}"/>
                </c:ext>
                <c:ext xmlns:c15="http://schemas.microsoft.com/office/drawing/2012/chart" uri="{CE6537A1-D6FC-4f65-9D91-7224C49458BB}">
                  <c15:layout/>
                  <c15:dlblFieldTable>
                    <c15:dlblFTEntry>
                      <c15:txfldGUID>{BE46943F-FF06-4ABC-A776-3F35B99ADD76}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8.6</c:v>
                </c:pt>
              </c:numCache>
            </c:numRef>
          </c:xVal>
          <c:yVal>
            <c:numRef>
              <c:f>公会計指標分析・財政指標組合せ分析表!$BP$77:$DC$77</c:f>
              <c:numCache>
                <c:formatCode>#,##0.0;"▲ "#,##0.0</c:formatCode>
                <c:ptCount val="40"/>
                <c:pt idx="0">
                  <c:v>44.9</c:v>
                </c:pt>
                <c:pt idx="8">
                  <c:v>40.799999999999997</c:v>
                </c:pt>
                <c:pt idx="16">
                  <c:v>38.5</c:v>
                </c:pt>
                <c:pt idx="24">
                  <c:v>35.5</c:v>
                </c:pt>
                <c:pt idx="32">
                  <c:v>23.5</c:v>
                </c:pt>
              </c:numCache>
            </c:numRef>
          </c:yVal>
          <c:smooth val="0"/>
          <c:extLst xmlns:c16r2="http://schemas.microsoft.com/office/drawing/2015/06/chart">
            <c:ext xmlns:c16="http://schemas.microsoft.com/office/drawing/2014/chart" uri="{C3380CC4-5D6E-409C-BE32-E72D297353CC}">
              <c16:uniqueId val="{00000013-6DEF-46E4-9E6A-9DEE688C033A}"/>
            </c:ext>
          </c:extLst>
        </c:ser>
        <c:dLbls>
          <c:showLegendKey val="0"/>
          <c:showVal val="1"/>
          <c:showCatName val="0"/>
          <c:showSerName val="0"/>
          <c:showPercent val="0"/>
          <c:showBubbleSize val="0"/>
        </c:dLbls>
        <c:axId val="686989112"/>
        <c:axId val="686985976"/>
      </c:scatterChart>
      <c:valAx>
        <c:axId val="686989112"/>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6985976"/>
        <c:crosses val="autoZero"/>
        <c:crossBetween val="midCat"/>
      </c:valAx>
      <c:valAx>
        <c:axId val="68698597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86989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橋りょう整備に係る既発債の繰上償還を実施したことや、近年実施した大規模公共工事に伴い発行した町債の償還などにより元利償還金が増加したものの、基準財政需要算入額に算入される公債費の額が増加したことにより、実質公債費比率の分子は前年度と比較し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千万円の増加となった。</a:t>
          </a:r>
        </a:p>
        <a:p>
          <a:r>
            <a:rPr kumimoji="1" lang="ja-JP" altLang="en-US" sz="1400">
              <a:latin typeface="ＭＳ ゴシック" pitchFamily="49" charset="-128"/>
              <a:ea typeface="ＭＳ ゴシック" pitchFamily="49" charset="-128"/>
            </a:rPr>
            <a:t>　今後も新たな公共工事の実施により地方債の元利償還金の上昇が予想されるため、交付税措置のある有利な地方債の活用により、公債費負担の軽減に努める。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防災行政無線デジタル化事業や令和元年東日本台風に係る町債を発行したことにより地方債の現在高が増加した。また、財源不足を補うために基金を取り崩したことにより充当可能基金が減少した。水道事業会計で新たな地方債を発行していないことから公営企業債等繰入見込額は減少しているものの、石川地方生活環境施設組合の基幹的施設改修事業の影響で組合等負担等見込額が増加した。これらが要因となり、将来負担比率の分子が前年度と比較し</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百万円増加となった。</a:t>
          </a:r>
        </a:p>
        <a:p>
          <a:r>
            <a:rPr kumimoji="1" lang="ja-JP" altLang="en-US" sz="1400">
              <a:latin typeface="ＭＳ ゴシック" pitchFamily="49" charset="-128"/>
              <a:ea typeface="ＭＳ ゴシック" pitchFamily="49" charset="-128"/>
            </a:rPr>
            <a:t>　今後は計画的な町債の償還と交付税措置のある地方債を活用しながら将来負担の軽減に努める。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百万円増加した一方で、公債費負担の増により減債基金を取り崩したことにより減債基金残高が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認定こども園や道の駅整備事業などの施設整備や公共施設の老朽化対策など、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・石川町文化振興基金：文化施設の建設、文化財及び鉱物資源の保護等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・石川町森林環境譲与税基金：森林整備等の推進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・石川町ふるさとまちづくり応援金：ふるさとまちづくり応援寄附金を財源に行う積立額が、子育て支援などの事業に充てるための取崩額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を下回ったことにより減少した。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・その他特定目的基金全体：多額の負担が見込まれる特定の財政支出に備えるため、それぞれの基金の目的に応じた必要額を確保してい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年度においては、交付税や国庫支出金の増等により取崩しを行わなかったことと、前年度の決算剰余金を財源として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景気後退による町税の大幅な減収や、大規模災害の発生など不測の事態に備えるため、これまで同様、予算編成や予算執行における効率化の徹底などにより適正な基金残高を確保していく。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百万円を積み立てた一方、公債費負担の増により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今後の金利変動等の公債費の償還リスクに備えるため、適正な基金残高を確保していく。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年度中に資産形成に投じた経費よりも既存資産の減価償却費が上回ったため、対前年度比で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ポイント増加している。しかし、近年実施した公共施設や学校教育施設等の整備により、類似団体との比較では老朽化の度合いが低い水準で推移している。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引き続き、公共施設等総合管理計画に基づいた長寿命化の推進や施設の再配置・複合化・統廃合に取り組んでいく。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162031</xdr:rowOff>
    </xdr:from>
    <xdr:to>
      <xdr:col>15</xdr:col>
      <xdr:colOff>187325</xdr:colOff>
      <xdr:row>31</xdr:row>
      <xdr:rowOff>92181</xdr:rowOff>
    </xdr:to>
    <xdr:sp macro="" textlink="">
      <xdr:nvSpPr>
        <xdr:cNvPr id="73" name="フローチャート: 判断 72"/>
        <xdr:cNvSpPr/>
      </xdr:nvSpPr>
      <xdr:spPr>
        <a:xfrm>
          <a:off x="3238500" y="60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129646</xdr:rowOff>
    </xdr:from>
    <xdr:to>
      <xdr:col>11</xdr:col>
      <xdr:colOff>187325</xdr:colOff>
      <xdr:row>31</xdr:row>
      <xdr:rowOff>59796</xdr:rowOff>
    </xdr:to>
    <xdr:sp macro="" textlink="">
      <xdr:nvSpPr>
        <xdr:cNvPr id="74" name="フローチャート: 判断 73"/>
        <xdr:cNvSpPr/>
      </xdr:nvSpPr>
      <xdr:spPr>
        <a:xfrm>
          <a:off x="2476500" y="60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113453</xdr:rowOff>
    </xdr:from>
    <xdr:to>
      <xdr:col>7</xdr:col>
      <xdr:colOff>187325</xdr:colOff>
      <xdr:row>31</xdr:row>
      <xdr:rowOff>43603</xdr:rowOff>
    </xdr:to>
    <xdr:sp macro="" textlink="">
      <xdr:nvSpPr>
        <xdr:cNvPr id="75" name="フローチャート: 判断 74"/>
        <xdr:cNvSpPr/>
      </xdr:nvSpPr>
      <xdr:spPr>
        <a:xfrm>
          <a:off x="1714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42016</xdr:rowOff>
    </xdr:from>
    <xdr:to>
      <xdr:col>23</xdr:col>
      <xdr:colOff>136525</xdr:colOff>
      <xdr:row>29</xdr:row>
      <xdr:rowOff>143616</xdr:rowOff>
    </xdr:to>
    <xdr:sp macro="" textlink="">
      <xdr:nvSpPr>
        <xdr:cNvPr id="81" name="楕円 80"/>
        <xdr:cNvSpPr/>
      </xdr:nvSpPr>
      <xdr:spPr>
        <a:xfrm>
          <a:off x="4711700" y="5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64893</xdr:rowOff>
    </xdr:from>
    <xdr:ext cx="405111" cy="259045"/>
    <xdr:sp macro="" textlink="">
      <xdr:nvSpPr>
        <xdr:cNvPr id="82" name="有形固定資産減価償却率該当値テキスト"/>
        <xdr:cNvSpPr txBox="1"/>
      </xdr:nvSpPr>
      <xdr:spPr>
        <a:xfrm>
          <a:off x="4813300" y="563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16828</xdr:rowOff>
    </xdr:from>
    <xdr:to>
      <xdr:col>19</xdr:col>
      <xdr:colOff>187325</xdr:colOff>
      <xdr:row>29</xdr:row>
      <xdr:rowOff>118428</xdr:rowOff>
    </xdr:to>
    <xdr:sp macro="" textlink="">
      <xdr:nvSpPr>
        <xdr:cNvPr id="83" name="楕円 82"/>
        <xdr:cNvSpPr/>
      </xdr:nvSpPr>
      <xdr:spPr>
        <a:xfrm>
          <a:off x="4000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67628</xdr:rowOff>
    </xdr:from>
    <xdr:to>
      <xdr:col>23</xdr:col>
      <xdr:colOff>85725</xdr:colOff>
      <xdr:row>29</xdr:row>
      <xdr:rowOff>92816</xdr:rowOff>
    </xdr:to>
    <xdr:cxnSp macro="">
      <xdr:nvCxnSpPr>
        <xdr:cNvPr id="84" name="直線コネクタ 83"/>
        <xdr:cNvCxnSpPr/>
      </xdr:nvCxnSpPr>
      <xdr:spPr>
        <a:xfrm>
          <a:off x="4051300" y="5811203"/>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163089</xdr:rowOff>
    </xdr:from>
    <xdr:to>
      <xdr:col>15</xdr:col>
      <xdr:colOff>187325</xdr:colOff>
      <xdr:row>29</xdr:row>
      <xdr:rowOff>93239</xdr:rowOff>
    </xdr:to>
    <xdr:sp macro="" textlink="">
      <xdr:nvSpPr>
        <xdr:cNvPr id="85" name="楕円 84"/>
        <xdr:cNvSpPr/>
      </xdr:nvSpPr>
      <xdr:spPr>
        <a:xfrm>
          <a:off x="32385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42439</xdr:rowOff>
    </xdr:from>
    <xdr:to>
      <xdr:col>19</xdr:col>
      <xdr:colOff>136525</xdr:colOff>
      <xdr:row>29</xdr:row>
      <xdr:rowOff>67628</xdr:rowOff>
    </xdr:to>
    <xdr:cxnSp macro="">
      <xdr:nvCxnSpPr>
        <xdr:cNvPr id="86" name="直線コネクタ 85"/>
        <xdr:cNvCxnSpPr/>
      </xdr:nvCxnSpPr>
      <xdr:spPr>
        <a:xfrm>
          <a:off x="3289300" y="5786014"/>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6033</xdr:rowOff>
    </xdr:from>
    <xdr:to>
      <xdr:col>11</xdr:col>
      <xdr:colOff>187325</xdr:colOff>
      <xdr:row>29</xdr:row>
      <xdr:rowOff>107633</xdr:rowOff>
    </xdr:to>
    <xdr:sp macro="" textlink="">
      <xdr:nvSpPr>
        <xdr:cNvPr id="87" name="楕円 86"/>
        <xdr:cNvSpPr/>
      </xdr:nvSpPr>
      <xdr:spPr>
        <a:xfrm>
          <a:off x="2476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42439</xdr:rowOff>
    </xdr:from>
    <xdr:to>
      <xdr:col>15</xdr:col>
      <xdr:colOff>136525</xdr:colOff>
      <xdr:row>29</xdr:row>
      <xdr:rowOff>56833</xdr:rowOff>
    </xdr:to>
    <xdr:cxnSp macro="">
      <xdr:nvCxnSpPr>
        <xdr:cNvPr id="88" name="直線コネクタ 87"/>
        <xdr:cNvCxnSpPr/>
      </xdr:nvCxnSpPr>
      <xdr:spPr>
        <a:xfrm flipV="1">
          <a:off x="2527300" y="578601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89" name="n_1aveValue有形固定資産減価償却率"/>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83308</xdr:rowOff>
    </xdr:from>
    <xdr:ext cx="405111" cy="259045"/>
    <xdr:sp macro="" textlink="">
      <xdr:nvSpPr>
        <xdr:cNvPr id="90" name="n_2aveValue有形固定資産減価償却率"/>
        <xdr:cNvSpPr txBox="1"/>
      </xdr:nvSpPr>
      <xdr:spPr>
        <a:xfrm>
          <a:off x="30867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50923</xdr:rowOff>
    </xdr:from>
    <xdr:ext cx="405111" cy="259045"/>
    <xdr:sp macro="" textlink="">
      <xdr:nvSpPr>
        <xdr:cNvPr id="91" name="n_3aveValue有形固定資産減価償却率"/>
        <xdr:cNvSpPr txBox="1"/>
      </xdr:nvSpPr>
      <xdr:spPr>
        <a:xfrm>
          <a:off x="23247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60130</xdr:rowOff>
    </xdr:from>
    <xdr:ext cx="405111" cy="259045"/>
    <xdr:sp macro="" textlink="">
      <xdr:nvSpPr>
        <xdr:cNvPr id="92" name="n_4aveValue有形固定資産減価償却率"/>
        <xdr:cNvSpPr txBox="1"/>
      </xdr:nvSpPr>
      <xdr:spPr>
        <a:xfrm>
          <a:off x="1562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134955</xdr:rowOff>
    </xdr:from>
    <xdr:ext cx="405111" cy="259045"/>
    <xdr:sp macro="" textlink="">
      <xdr:nvSpPr>
        <xdr:cNvPr id="93" name="n_1mainValue有形固定資産減価償却率"/>
        <xdr:cNvSpPr txBox="1"/>
      </xdr:nvSpPr>
      <xdr:spPr>
        <a:xfrm>
          <a:off x="38360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109766</xdr:rowOff>
    </xdr:from>
    <xdr:ext cx="405111" cy="259045"/>
    <xdr:sp macro="" textlink="">
      <xdr:nvSpPr>
        <xdr:cNvPr id="94" name="n_2mainValue有形固定資産減価償却率"/>
        <xdr:cNvSpPr txBox="1"/>
      </xdr:nvSpPr>
      <xdr:spPr>
        <a:xfrm>
          <a:off x="3086744" y="551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124160</xdr:rowOff>
    </xdr:from>
    <xdr:ext cx="405111" cy="259045"/>
    <xdr:sp macro="" textlink="">
      <xdr:nvSpPr>
        <xdr:cNvPr id="95" name="n_3mainValue有形固定資産減価償却率"/>
        <xdr:cNvSpPr txBox="1"/>
      </xdr:nvSpPr>
      <xdr:spPr>
        <a:xfrm>
          <a:off x="2324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債務償還比率は、対前年度比で</a:t>
          </a:r>
          <a:r>
            <a:rPr kumimoji="1" lang="en-US" altLang="ja-JP" sz="1100" baseline="0">
              <a:latin typeface="ＭＳ Ｐゴシック" panose="020B0600070205080204" pitchFamily="50" charset="-128"/>
              <a:ea typeface="ＭＳ Ｐゴシック" panose="020B0600070205080204" pitchFamily="50" charset="-128"/>
            </a:rPr>
            <a:t>35</a:t>
          </a:r>
          <a:r>
            <a:rPr kumimoji="1" lang="ja-JP" altLang="en-US" sz="1100" baseline="0">
              <a:latin typeface="ＭＳ Ｐゴシック" panose="020B0600070205080204" pitchFamily="50" charset="-128"/>
              <a:ea typeface="ＭＳ Ｐゴシック" panose="020B0600070205080204" pitchFamily="50" charset="-128"/>
            </a:rPr>
            <a:t>ポイント増加しており、類似団体より高い水準となっている。これは、令和元年東日本台風の災害復旧に係る地方債残高の増加や公債費の増額対応に係る減債基金の取崩し、歴史民俗資料館整備事業に係る土地開発基金の取崩しなどが要因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今後も道の駅や認定こども園の整備など、大規模事業の実施を予定しているため、本比率の推移を注視しつつ、計画的な地方債の発行に努める。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4" name="直線コネクタ 123"/>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5"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6" name="直線コネクタ 125"/>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29" name="債務償還比率平均値テキスト"/>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0" name="フローチャート: 判断 129"/>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8022</xdr:rowOff>
    </xdr:from>
    <xdr:to>
      <xdr:col>72</xdr:col>
      <xdr:colOff>123825</xdr:colOff>
      <xdr:row>30</xdr:row>
      <xdr:rowOff>109622</xdr:rowOff>
    </xdr:to>
    <xdr:sp macro="" textlink="">
      <xdr:nvSpPr>
        <xdr:cNvPr id="131" name="フローチャート: 判断 130"/>
        <xdr:cNvSpPr/>
      </xdr:nvSpPr>
      <xdr:spPr>
        <a:xfrm>
          <a:off x="14033500" y="592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29372</xdr:rowOff>
    </xdr:from>
    <xdr:to>
      <xdr:col>68</xdr:col>
      <xdr:colOff>123825</xdr:colOff>
      <xdr:row>30</xdr:row>
      <xdr:rowOff>130972</xdr:rowOff>
    </xdr:to>
    <xdr:sp macro="" textlink="">
      <xdr:nvSpPr>
        <xdr:cNvPr id="132" name="フローチャート: 判断 131"/>
        <xdr:cNvSpPr/>
      </xdr:nvSpPr>
      <xdr:spPr>
        <a:xfrm>
          <a:off x="13271500" y="594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42566</xdr:rowOff>
    </xdr:from>
    <xdr:to>
      <xdr:col>64</xdr:col>
      <xdr:colOff>123825</xdr:colOff>
      <xdr:row>30</xdr:row>
      <xdr:rowOff>144166</xdr:rowOff>
    </xdr:to>
    <xdr:sp macro="" textlink="">
      <xdr:nvSpPr>
        <xdr:cNvPr id="133" name="フローチャート: 判断 132"/>
        <xdr:cNvSpPr/>
      </xdr:nvSpPr>
      <xdr:spPr>
        <a:xfrm>
          <a:off x="12509500" y="59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49523</xdr:rowOff>
    </xdr:from>
    <xdr:to>
      <xdr:col>60</xdr:col>
      <xdr:colOff>123825</xdr:colOff>
      <xdr:row>30</xdr:row>
      <xdr:rowOff>151123</xdr:rowOff>
    </xdr:to>
    <xdr:sp macro="" textlink="">
      <xdr:nvSpPr>
        <xdr:cNvPr id="134" name="フローチャート: 判断 133"/>
        <xdr:cNvSpPr/>
      </xdr:nvSpPr>
      <xdr:spPr>
        <a:xfrm>
          <a:off x="11747500" y="596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69314</xdr:rowOff>
    </xdr:from>
    <xdr:to>
      <xdr:col>76</xdr:col>
      <xdr:colOff>73025</xdr:colOff>
      <xdr:row>30</xdr:row>
      <xdr:rowOff>170914</xdr:rowOff>
    </xdr:to>
    <xdr:sp macro="" textlink="">
      <xdr:nvSpPr>
        <xdr:cNvPr id="140" name="楕円 139"/>
        <xdr:cNvSpPr/>
      </xdr:nvSpPr>
      <xdr:spPr>
        <a:xfrm>
          <a:off x="14744700" y="598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47741</xdr:rowOff>
    </xdr:from>
    <xdr:ext cx="469744" cy="259045"/>
    <xdr:sp macro="" textlink="">
      <xdr:nvSpPr>
        <xdr:cNvPr id="141" name="債務償還比率該当値テキスト"/>
        <xdr:cNvSpPr txBox="1"/>
      </xdr:nvSpPr>
      <xdr:spPr>
        <a:xfrm>
          <a:off x="14846300" y="596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27333</xdr:rowOff>
    </xdr:from>
    <xdr:to>
      <xdr:col>72</xdr:col>
      <xdr:colOff>123825</xdr:colOff>
      <xdr:row>30</xdr:row>
      <xdr:rowOff>128933</xdr:rowOff>
    </xdr:to>
    <xdr:sp macro="" textlink="">
      <xdr:nvSpPr>
        <xdr:cNvPr id="142" name="楕円 141"/>
        <xdr:cNvSpPr/>
      </xdr:nvSpPr>
      <xdr:spPr>
        <a:xfrm>
          <a:off x="14033500" y="59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78133</xdr:rowOff>
    </xdr:from>
    <xdr:to>
      <xdr:col>76</xdr:col>
      <xdr:colOff>22225</xdr:colOff>
      <xdr:row>30</xdr:row>
      <xdr:rowOff>120114</xdr:rowOff>
    </xdr:to>
    <xdr:cxnSp macro="">
      <xdr:nvCxnSpPr>
        <xdr:cNvPr id="143" name="直線コネクタ 142"/>
        <xdr:cNvCxnSpPr/>
      </xdr:nvCxnSpPr>
      <xdr:spPr>
        <a:xfrm>
          <a:off x="14084300" y="5993158"/>
          <a:ext cx="7112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148287</xdr:rowOff>
    </xdr:from>
    <xdr:to>
      <xdr:col>68</xdr:col>
      <xdr:colOff>123825</xdr:colOff>
      <xdr:row>30</xdr:row>
      <xdr:rowOff>78437</xdr:rowOff>
    </xdr:to>
    <xdr:sp macro="" textlink="">
      <xdr:nvSpPr>
        <xdr:cNvPr id="144" name="楕円 143"/>
        <xdr:cNvSpPr/>
      </xdr:nvSpPr>
      <xdr:spPr>
        <a:xfrm>
          <a:off x="13271500" y="58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27637</xdr:rowOff>
    </xdr:from>
    <xdr:to>
      <xdr:col>72</xdr:col>
      <xdr:colOff>73025</xdr:colOff>
      <xdr:row>30</xdr:row>
      <xdr:rowOff>78133</xdr:rowOff>
    </xdr:to>
    <xdr:cxnSp macro="">
      <xdr:nvCxnSpPr>
        <xdr:cNvPr id="145" name="直線コネクタ 144"/>
        <xdr:cNvCxnSpPr/>
      </xdr:nvCxnSpPr>
      <xdr:spPr>
        <a:xfrm>
          <a:off x="13322300" y="5942662"/>
          <a:ext cx="762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89154</xdr:rowOff>
    </xdr:from>
    <xdr:to>
      <xdr:col>64</xdr:col>
      <xdr:colOff>123825</xdr:colOff>
      <xdr:row>30</xdr:row>
      <xdr:rowOff>19304</xdr:rowOff>
    </xdr:to>
    <xdr:sp macro="" textlink="">
      <xdr:nvSpPr>
        <xdr:cNvPr id="146" name="楕円 145"/>
        <xdr:cNvSpPr/>
      </xdr:nvSpPr>
      <xdr:spPr>
        <a:xfrm>
          <a:off x="12509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139954</xdr:rowOff>
    </xdr:from>
    <xdr:to>
      <xdr:col>68</xdr:col>
      <xdr:colOff>73025</xdr:colOff>
      <xdr:row>30</xdr:row>
      <xdr:rowOff>27637</xdr:rowOff>
    </xdr:to>
    <xdr:cxnSp macro="">
      <xdr:nvCxnSpPr>
        <xdr:cNvPr id="147" name="直線コネクタ 146"/>
        <xdr:cNvCxnSpPr/>
      </xdr:nvCxnSpPr>
      <xdr:spPr>
        <a:xfrm>
          <a:off x="12560300" y="5883529"/>
          <a:ext cx="762000" cy="5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9391</xdr:rowOff>
    </xdr:from>
    <xdr:to>
      <xdr:col>60</xdr:col>
      <xdr:colOff>123825</xdr:colOff>
      <xdr:row>29</xdr:row>
      <xdr:rowOff>110991</xdr:rowOff>
    </xdr:to>
    <xdr:sp macro="" textlink="">
      <xdr:nvSpPr>
        <xdr:cNvPr id="148" name="楕円 147"/>
        <xdr:cNvSpPr/>
      </xdr:nvSpPr>
      <xdr:spPr>
        <a:xfrm>
          <a:off x="11747500" y="57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60191</xdr:rowOff>
    </xdr:from>
    <xdr:to>
      <xdr:col>64</xdr:col>
      <xdr:colOff>73025</xdr:colOff>
      <xdr:row>29</xdr:row>
      <xdr:rowOff>139954</xdr:rowOff>
    </xdr:to>
    <xdr:cxnSp macro="">
      <xdr:nvCxnSpPr>
        <xdr:cNvPr id="149" name="直線コネクタ 148"/>
        <xdr:cNvCxnSpPr/>
      </xdr:nvCxnSpPr>
      <xdr:spPr>
        <a:xfrm>
          <a:off x="11798300" y="5803766"/>
          <a:ext cx="762000" cy="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126149</xdr:rowOff>
    </xdr:from>
    <xdr:ext cx="469744" cy="259045"/>
    <xdr:sp macro="" textlink="">
      <xdr:nvSpPr>
        <xdr:cNvPr id="150" name="n_1aveValue債務償還比率"/>
        <xdr:cNvSpPr txBox="1"/>
      </xdr:nvSpPr>
      <xdr:spPr>
        <a:xfrm>
          <a:off x="13836727" y="56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122099</xdr:rowOff>
    </xdr:from>
    <xdr:ext cx="469744" cy="259045"/>
    <xdr:sp macro="" textlink="">
      <xdr:nvSpPr>
        <xdr:cNvPr id="151" name="n_2aveValue債務償還比率"/>
        <xdr:cNvSpPr txBox="1"/>
      </xdr:nvSpPr>
      <xdr:spPr>
        <a:xfrm>
          <a:off x="13087427" y="603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135293</xdr:rowOff>
    </xdr:from>
    <xdr:ext cx="469744" cy="259045"/>
    <xdr:sp macro="" textlink="">
      <xdr:nvSpPr>
        <xdr:cNvPr id="152" name="n_3aveValue債務償還比率"/>
        <xdr:cNvSpPr txBox="1"/>
      </xdr:nvSpPr>
      <xdr:spPr>
        <a:xfrm>
          <a:off x="12325427" y="6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142250</xdr:rowOff>
    </xdr:from>
    <xdr:ext cx="469744" cy="259045"/>
    <xdr:sp macro="" textlink="">
      <xdr:nvSpPr>
        <xdr:cNvPr id="153" name="n_4aveValue債務償還比率"/>
        <xdr:cNvSpPr txBox="1"/>
      </xdr:nvSpPr>
      <xdr:spPr>
        <a:xfrm>
          <a:off x="11563427" y="605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120060</xdr:rowOff>
    </xdr:from>
    <xdr:ext cx="469744" cy="259045"/>
    <xdr:sp macro="" textlink="">
      <xdr:nvSpPr>
        <xdr:cNvPr id="154" name="n_1mainValue債務償還比率"/>
        <xdr:cNvSpPr txBox="1"/>
      </xdr:nvSpPr>
      <xdr:spPr>
        <a:xfrm>
          <a:off x="13836727" y="603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94964</xdr:rowOff>
    </xdr:from>
    <xdr:ext cx="469744" cy="259045"/>
    <xdr:sp macro="" textlink="">
      <xdr:nvSpPr>
        <xdr:cNvPr id="155" name="n_2mainValue債務償還比率"/>
        <xdr:cNvSpPr txBox="1"/>
      </xdr:nvSpPr>
      <xdr:spPr>
        <a:xfrm>
          <a:off x="13087427" y="56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35831</xdr:rowOff>
    </xdr:from>
    <xdr:ext cx="469744" cy="259045"/>
    <xdr:sp macro="" textlink="">
      <xdr:nvSpPr>
        <xdr:cNvPr id="156" name="n_3mainValue債務償還比率"/>
        <xdr:cNvSpPr txBox="1"/>
      </xdr:nvSpPr>
      <xdr:spPr>
        <a:xfrm>
          <a:off x="12325427" y="56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127518</xdr:rowOff>
    </xdr:from>
    <xdr:ext cx="469744" cy="259045"/>
    <xdr:sp macro="" textlink="">
      <xdr:nvSpPr>
        <xdr:cNvPr id="157" name="n_4mainValue債務償還比率"/>
        <xdr:cNvSpPr txBox="1"/>
      </xdr:nvSpPr>
      <xdr:spPr>
        <a:xfrm>
          <a:off x="11563427" y="55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道路】&#10;有形固定資産減価償却率該当値テキスト"/>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84455</xdr:rowOff>
    </xdr:from>
    <xdr:to>
      <xdr:col>20</xdr:col>
      <xdr:colOff>38100</xdr:colOff>
      <xdr:row>36</xdr:row>
      <xdr:rowOff>14605</xdr:rowOff>
    </xdr:to>
    <xdr:sp macro="" textlink="">
      <xdr:nvSpPr>
        <xdr:cNvPr id="75" name="楕円 74"/>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135255</xdr:rowOff>
    </xdr:from>
    <xdr:to>
      <xdr:col>24</xdr:col>
      <xdr:colOff>63500</xdr:colOff>
      <xdr:row>36</xdr:row>
      <xdr:rowOff>0</xdr:rowOff>
    </xdr:to>
    <xdr:cxnSp macro="">
      <xdr:nvCxnSpPr>
        <xdr:cNvPr id="76" name="直線コネクタ 75"/>
        <xdr:cNvCxnSpPr/>
      </xdr:nvCxnSpPr>
      <xdr:spPr>
        <a:xfrm>
          <a:off x="3797300" y="61360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50165</xdr:rowOff>
    </xdr:from>
    <xdr:to>
      <xdr:col>15</xdr:col>
      <xdr:colOff>101600</xdr:colOff>
      <xdr:row>35</xdr:row>
      <xdr:rowOff>151765</xdr:rowOff>
    </xdr:to>
    <xdr:sp macro="" textlink="">
      <xdr:nvSpPr>
        <xdr:cNvPr id="77" name="楕円 76"/>
        <xdr:cNvSpPr/>
      </xdr:nvSpPr>
      <xdr:spPr>
        <a:xfrm>
          <a:off x="2857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100965</xdr:rowOff>
    </xdr:from>
    <xdr:to>
      <xdr:col>19</xdr:col>
      <xdr:colOff>177800</xdr:colOff>
      <xdr:row>35</xdr:row>
      <xdr:rowOff>135255</xdr:rowOff>
    </xdr:to>
    <xdr:cxnSp macro="">
      <xdr:nvCxnSpPr>
        <xdr:cNvPr id="78" name="直線コネクタ 77"/>
        <xdr:cNvCxnSpPr/>
      </xdr:nvCxnSpPr>
      <xdr:spPr>
        <a:xfrm>
          <a:off x="2908300" y="6101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9" name="楕円 78"/>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76200</xdr:rowOff>
    </xdr:from>
    <xdr:to>
      <xdr:col>15</xdr:col>
      <xdr:colOff>50800</xdr:colOff>
      <xdr:row>35</xdr:row>
      <xdr:rowOff>100965</xdr:rowOff>
    </xdr:to>
    <xdr:cxnSp macro="">
      <xdr:nvCxnSpPr>
        <xdr:cNvPr id="80" name="直線コネクタ 79"/>
        <xdr:cNvCxnSpPr/>
      </xdr:nvCxnSpPr>
      <xdr:spPr>
        <a:xfrm>
          <a:off x="2019300" y="60769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1" name="n_1ave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2" name="n_2ave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3"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4" name="n_4aveValue【道路】&#10;有形固定資産減価償却率"/>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31132</xdr:rowOff>
    </xdr:from>
    <xdr:ext cx="405111" cy="259045"/>
    <xdr:sp macro="" textlink="">
      <xdr:nvSpPr>
        <xdr:cNvPr id="85" name="n_1mainValue【道路】&#10;有形固定資産減価償却率"/>
        <xdr:cNvSpPr txBox="1"/>
      </xdr:nvSpPr>
      <xdr:spPr>
        <a:xfrm>
          <a:off x="3582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168292</xdr:rowOff>
    </xdr:from>
    <xdr:ext cx="405111" cy="259045"/>
    <xdr:sp macro="" textlink="">
      <xdr:nvSpPr>
        <xdr:cNvPr id="86" name="n_2mainValue【道路】&#10;有形固定資産減価償却率"/>
        <xdr:cNvSpPr txBox="1"/>
      </xdr:nvSpPr>
      <xdr:spPr>
        <a:xfrm>
          <a:off x="2705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143527</xdr:rowOff>
    </xdr:from>
    <xdr:ext cx="405111" cy="259045"/>
    <xdr:sp macro="" textlink="">
      <xdr:nvSpPr>
        <xdr:cNvPr id="87" name="n_3mainValue【道路】&#10;有形固定資産減価償却率"/>
        <xdr:cNvSpPr txBox="1"/>
      </xdr:nvSpPr>
      <xdr:spPr>
        <a:xfrm>
          <a:off x="1816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1" name="直線コネクタ 110"/>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2"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3" name="直線コネクタ 112"/>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4"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5" name="直線コネクタ 114"/>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6" name="【道路】&#10;一人当たり延長平均値テキスト"/>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7" name="フローチャート: 判断 116"/>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18" name="フローチャート: 判断 117"/>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19" name="フローチャート: 判断 118"/>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0" name="フローチャート: 判断 119"/>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1" name="フローチャート: 判断 120"/>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140367</xdr:rowOff>
    </xdr:from>
    <xdr:to>
      <xdr:col>55</xdr:col>
      <xdr:colOff>50800</xdr:colOff>
      <xdr:row>38</xdr:row>
      <xdr:rowOff>70517</xdr:rowOff>
    </xdr:to>
    <xdr:sp macro="" textlink="">
      <xdr:nvSpPr>
        <xdr:cNvPr id="127" name="楕円 126"/>
        <xdr:cNvSpPr/>
      </xdr:nvSpPr>
      <xdr:spPr>
        <a:xfrm>
          <a:off x="10426700" y="64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163244</xdr:rowOff>
    </xdr:from>
    <xdr:ext cx="534377" cy="259045"/>
    <xdr:sp macro="" textlink="">
      <xdr:nvSpPr>
        <xdr:cNvPr id="128" name="【道路】&#10;一人当たり延長該当値テキスト"/>
        <xdr:cNvSpPr txBox="1"/>
      </xdr:nvSpPr>
      <xdr:spPr>
        <a:xfrm>
          <a:off x="10515600" y="63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158598</xdr:rowOff>
    </xdr:from>
    <xdr:to>
      <xdr:col>50</xdr:col>
      <xdr:colOff>165100</xdr:colOff>
      <xdr:row>38</xdr:row>
      <xdr:rowOff>88748</xdr:rowOff>
    </xdr:to>
    <xdr:sp macro="" textlink="">
      <xdr:nvSpPr>
        <xdr:cNvPr id="129" name="楕円 128"/>
        <xdr:cNvSpPr/>
      </xdr:nvSpPr>
      <xdr:spPr>
        <a:xfrm>
          <a:off x="95885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19717</xdr:rowOff>
    </xdr:from>
    <xdr:to>
      <xdr:col>55</xdr:col>
      <xdr:colOff>0</xdr:colOff>
      <xdr:row>38</xdr:row>
      <xdr:rowOff>37947</xdr:rowOff>
    </xdr:to>
    <xdr:cxnSp macro="">
      <xdr:nvCxnSpPr>
        <xdr:cNvPr id="130" name="直線コネクタ 129"/>
        <xdr:cNvCxnSpPr/>
      </xdr:nvCxnSpPr>
      <xdr:spPr>
        <a:xfrm flipV="1">
          <a:off x="9639300" y="6534817"/>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8312</xdr:rowOff>
    </xdr:from>
    <xdr:to>
      <xdr:col>46</xdr:col>
      <xdr:colOff>38100</xdr:colOff>
      <xdr:row>38</xdr:row>
      <xdr:rowOff>109912</xdr:rowOff>
    </xdr:to>
    <xdr:sp macro="" textlink="">
      <xdr:nvSpPr>
        <xdr:cNvPr id="131" name="楕円 130"/>
        <xdr:cNvSpPr/>
      </xdr:nvSpPr>
      <xdr:spPr>
        <a:xfrm>
          <a:off x="8699500" y="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37947</xdr:rowOff>
    </xdr:from>
    <xdr:to>
      <xdr:col>50</xdr:col>
      <xdr:colOff>114300</xdr:colOff>
      <xdr:row>38</xdr:row>
      <xdr:rowOff>59112</xdr:rowOff>
    </xdr:to>
    <xdr:cxnSp macro="">
      <xdr:nvCxnSpPr>
        <xdr:cNvPr id="132" name="直線コネクタ 131"/>
        <xdr:cNvCxnSpPr/>
      </xdr:nvCxnSpPr>
      <xdr:spPr>
        <a:xfrm flipV="1">
          <a:off x="8750300" y="6553047"/>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51880</xdr:rowOff>
    </xdr:from>
    <xdr:to>
      <xdr:col>41</xdr:col>
      <xdr:colOff>101600</xdr:colOff>
      <xdr:row>38</xdr:row>
      <xdr:rowOff>153480</xdr:rowOff>
    </xdr:to>
    <xdr:sp macro="" textlink="">
      <xdr:nvSpPr>
        <xdr:cNvPr id="133" name="楕円 132"/>
        <xdr:cNvSpPr/>
      </xdr:nvSpPr>
      <xdr:spPr>
        <a:xfrm>
          <a:off x="7810500" y="6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59112</xdr:rowOff>
    </xdr:from>
    <xdr:to>
      <xdr:col>45</xdr:col>
      <xdr:colOff>177800</xdr:colOff>
      <xdr:row>38</xdr:row>
      <xdr:rowOff>102680</xdr:rowOff>
    </xdr:to>
    <xdr:cxnSp macro="">
      <xdr:nvCxnSpPr>
        <xdr:cNvPr id="134" name="直線コネクタ 133"/>
        <xdr:cNvCxnSpPr/>
      </xdr:nvCxnSpPr>
      <xdr:spPr>
        <a:xfrm flipV="1">
          <a:off x="7861300" y="6574212"/>
          <a:ext cx="8890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35" name="n_1aveValue【道路】&#10;一人当たり延長"/>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36" name="n_2aveValue【道路】&#10;一人当たり延長"/>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37" name="n_3aveValue【道路】&#10;一人当たり延長"/>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38" name="n_4aveValue【道路】&#10;一人当たり延長"/>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105275</xdr:rowOff>
    </xdr:from>
    <xdr:ext cx="534377" cy="259045"/>
    <xdr:sp macro="" textlink="">
      <xdr:nvSpPr>
        <xdr:cNvPr id="139" name="n_1mainValue【道路】&#10;一人当たり延長"/>
        <xdr:cNvSpPr txBox="1"/>
      </xdr:nvSpPr>
      <xdr:spPr>
        <a:xfrm>
          <a:off x="9359411"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126439</xdr:rowOff>
    </xdr:from>
    <xdr:ext cx="534377" cy="259045"/>
    <xdr:sp macro="" textlink="">
      <xdr:nvSpPr>
        <xdr:cNvPr id="140" name="n_2mainValue【道路】&#10;一人当たり延長"/>
        <xdr:cNvSpPr txBox="1"/>
      </xdr:nvSpPr>
      <xdr:spPr>
        <a:xfrm>
          <a:off x="8483111" y="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170006</xdr:rowOff>
    </xdr:from>
    <xdr:ext cx="534377" cy="259045"/>
    <xdr:sp macro="" textlink="">
      <xdr:nvSpPr>
        <xdr:cNvPr id="141" name="n_3mainValue【道路】&#10;一人当たり延長"/>
        <xdr:cNvSpPr txBox="1"/>
      </xdr:nvSpPr>
      <xdr:spPr>
        <a:xfrm>
          <a:off x="7594111" y="63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7" name="直線コネクタ 166"/>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0"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1" name="直線コネクタ 170"/>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2"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3" name="フローチャート: 判断 172"/>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4" name="フローチャート: 判断 173"/>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5" name="フローチャート: 判断 174"/>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6" name="フローチャート: 判断 175"/>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77" name="フローチャート: 判断 176"/>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83" name="楕円 182"/>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84" name="【橋りょう・トンネ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5" name="楕円 184"/>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34290</xdr:rowOff>
    </xdr:to>
    <xdr:cxnSp macro="">
      <xdr:nvCxnSpPr>
        <xdr:cNvPr id="186" name="直線コネクタ 185"/>
        <xdr:cNvCxnSpPr/>
      </xdr:nvCxnSpPr>
      <xdr:spPr>
        <a:xfrm flipV="1">
          <a:off x="3797300" y="100698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7983</xdr:rowOff>
    </xdr:from>
    <xdr:to>
      <xdr:col>15</xdr:col>
      <xdr:colOff>101600</xdr:colOff>
      <xdr:row>59</xdr:row>
      <xdr:rowOff>109583</xdr:rowOff>
    </xdr:to>
    <xdr:sp macro="" textlink="">
      <xdr:nvSpPr>
        <xdr:cNvPr id="187" name="楕円 186"/>
        <xdr:cNvSpPr/>
      </xdr:nvSpPr>
      <xdr:spPr>
        <a:xfrm>
          <a:off x="2857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58783</xdr:rowOff>
    </xdr:to>
    <xdr:cxnSp macro="">
      <xdr:nvCxnSpPr>
        <xdr:cNvPr id="188" name="直線コネクタ 187"/>
        <xdr:cNvCxnSpPr/>
      </xdr:nvCxnSpPr>
      <xdr:spPr>
        <a:xfrm flipV="1">
          <a:off x="2908300" y="101498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89" name="楕円 188"/>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58783</xdr:rowOff>
    </xdr:from>
    <xdr:to>
      <xdr:col>15</xdr:col>
      <xdr:colOff>50800</xdr:colOff>
      <xdr:row>60</xdr:row>
      <xdr:rowOff>40822</xdr:rowOff>
    </xdr:to>
    <xdr:cxnSp macro="">
      <xdr:nvCxnSpPr>
        <xdr:cNvPr id="190" name="直線コネクタ 189"/>
        <xdr:cNvCxnSpPr/>
      </xdr:nvCxnSpPr>
      <xdr:spPr>
        <a:xfrm flipV="1">
          <a:off x="2019300" y="1017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1"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2"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3" name="n_3aveValue【橋りょう・トンネル】&#10;有形固定資産減価償却率"/>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19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95" name="n_1mainValue【橋りょう・トンネ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126110</xdr:rowOff>
    </xdr:from>
    <xdr:ext cx="405111" cy="259045"/>
    <xdr:sp macro="" textlink="">
      <xdr:nvSpPr>
        <xdr:cNvPr id="196" name="n_2mainValue【橋りょう・トンネル】&#10;有形固定資産減価償却率"/>
        <xdr:cNvSpPr txBox="1"/>
      </xdr:nvSpPr>
      <xdr:spPr>
        <a:xfrm>
          <a:off x="2705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197" name="n_3mainValue【橋りょう・トンネル】&#10;有形固定資産減価償却率"/>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21" name="直線コネクタ 220"/>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22"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23" name="直線コネクタ 222"/>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24"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25" name="直線コネクタ 224"/>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26" name="【橋りょう・トンネル】&#10;一人当たり有形固定資産（償却資産）額平均値テキスト"/>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27" name="フローチャート: 判断 226"/>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41135</xdr:rowOff>
    </xdr:from>
    <xdr:to>
      <xdr:col>50</xdr:col>
      <xdr:colOff>165100</xdr:colOff>
      <xdr:row>62</xdr:row>
      <xdr:rowOff>142735</xdr:rowOff>
    </xdr:to>
    <xdr:sp macro="" textlink="">
      <xdr:nvSpPr>
        <xdr:cNvPr id="228" name="フローチャート: 判断 227"/>
        <xdr:cNvSpPr/>
      </xdr:nvSpPr>
      <xdr:spPr>
        <a:xfrm>
          <a:off x="9588500" y="10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61957</xdr:rowOff>
    </xdr:from>
    <xdr:to>
      <xdr:col>46</xdr:col>
      <xdr:colOff>38100</xdr:colOff>
      <xdr:row>62</xdr:row>
      <xdr:rowOff>163557</xdr:rowOff>
    </xdr:to>
    <xdr:sp macro="" textlink="">
      <xdr:nvSpPr>
        <xdr:cNvPr id="229" name="フローチャート: 判断 228"/>
        <xdr:cNvSpPr/>
      </xdr:nvSpPr>
      <xdr:spPr>
        <a:xfrm>
          <a:off x="8699500" y="106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53674</xdr:rowOff>
    </xdr:from>
    <xdr:to>
      <xdr:col>41</xdr:col>
      <xdr:colOff>101600</xdr:colOff>
      <xdr:row>62</xdr:row>
      <xdr:rowOff>155274</xdr:rowOff>
    </xdr:to>
    <xdr:sp macro="" textlink="">
      <xdr:nvSpPr>
        <xdr:cNvPr id="230" name="フローチャート: 判断 229"/>
        <xdr:cNvSpPr/>
      </xdr:nvSpPr>
      <xdr:spPr>
        <a:xfrm>
          <a:off x="7810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8888</xdr:rowOff>
    </xdr:from>
    <xdr:to>
      <xdr:col>36</xdr:col>
      <xdr:colOff>165100</xdr:colOff>
      <xdr:row>62</xdr:row>
      <xdr:rowOff>110488</xdr:rowOff>
    </xdr:to>
    <xdr:sp macro="" textlink="">
      <xdr:nvSpPr>
        <xdr:cNvPr id="231" name="フローチャート: 判断 230"/>
        <xdr:cNvSpPr/>
      </xdr:nvSpPr>
      <xdr:spPr>
        <a:xfrm>
          <a:off x="6921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158836</xdr:rowOff>
    </xdr:from>
    <xdr:to>
      <xdr:col>55</xdr:col>
      <xdr:colOff>50800</xdr:colOff>
      <xdr:row>64</xdr:row>
      <xdr:rowOff>88986</xdr:rowOff>
    </xdr:to>
    <xdr:sp macro="" textlink="">
      <xdr:nvSpPr>
        <xdr:cNvPr id="237" name="楕円 236"/>
        <xdr:cNvSpPr/>
      </xdr:nvSpPr>
      <xdr:spPr>
        <a:xfrm>
          <a:off x="10426700" y="109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73763</xdr:rowOff>
    </xdr:from>
    <xdr:ext cx="534377" cy="259045"/>
    <xdr:sp macro="" textlink="">
      <xdr:nvSpPr>
        <xdr:cNvPr id="238" name="【橋りょう・トンネル】&#10;一人当たり有形固定資産（償却資産）額該当値テキスト"/>
        <xdr:cNvSpPr txBox="1"/>
      </xdr:nvSpPr>
      <xdr:spPr>
        <a:xfrm>
          <a:off x="10515600" y="108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165289</xdr:rowOff>
    </xdr:from>
    <xdr:to>
      <xdr:col>50</xdr:col>
      <xdr:colOff>165100</xdr:colOff>
      <xdr:row>64</xdr:row>
      <xdr:rowOff>95439</xdr:rowOff>
    </xdr:to>
    <xdr:sp macro="" textlink="">
      <xdr:nvSpPr>
        <xdr:cNvPr id="239" name="楕円 238"/>
        <xdr:cNvSpPr/>
      </xdr:nvSpPr>
      <xdr:spPr>
        <a:xfrm>
          <a:off x="9588500" y="109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38186</xdr:rowOff>
    </xdr:from>
    <xdr:to>
      <xdr:col>55</xdr:col>
      <xdr:colOff>0</xdr:colOff>
      <xdr:row>64</xdr:row>
      <xdr:rowOff>44639</xdr:rowOff>
    </xdr:to>
    <xdr:cxnSp macro="">
      <xdr:nvCxnSpPr>
        <xdr:cNvPr id="240" name="直線コネクタ 239"/>
        <xdr:cNvCxnSpPr/>
      </xdr:nvCxnSpPr>
      <xdr:spPr>
        <a:xfrm flipV="1">
          <a:off x="9639300" y="11010986"/>
          <a:ext cx="8382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166091</xdr:rowOff>
    </xdr:from>
    <xdr:to>
      <xdr:col>46</xdr:col>
      <xdr:colOff>38100</xdr:colOff>
      <xdr:row>64</xdr:row>
      <xdr:rowOff>96241</xdr:rowOff>
    </xdr:to>
    <xdr:sp macro="" textlink="">
      <xdr:nvSpPr>
        <xdr:cNvPr id="241" name="楕円 240"/>
        <xdr:cNvSpPr/>
      </xdr:nvSpPr>
      <xdr:spPr>
        <a:xfrm>
          <a:off x="8699500" y="109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44639</xdr:rowOff>
    </xdr:from>
    <xdr:to>
      <xdr:col>50</xdr:col>
      <xdr:colOff>114300</xdr:colOff>
      <xdr:row>64</xdr:row>
      <xdr:rowOff>45441</xdr:rowOff>
    </xdr:to>
    <xdr:cxnSp macro="">
      <xdr:nvCxnSpPr>
        <xdr:cNvPr id="242" name="直線コネクタ 241"/>
        <xdr:cNvCxnSpPr/>
      </xdr:nvCxnSpPr>
      <xdr:spPr>
        <a:xfrm flipV="1">
          <a:off x="8750300" y="11017439"/>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1385</xdr:rowOff>
    </xdr:from>
    <xdr:to>
      <xdr:col>41</xdr:col>
      <xdr:colOff>101600</xdr:colOff>
      <xdr:row>64</xdr:row>
      <xdr:rowOff>102985</xdr:rowOff>
    </xdr:to>
    <xdr:sp macro="" textlink="">
      <xdr:nvSpPr>
        <xdr:cNvPr id="243" name="楕円 242"/>
        <xdr:cNvSpPr/>
      </xdr:nvSpPr>
      <xdr:spPr>
        <a:xfrm>
          <a:off x="7810500" y="109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45441</xdr:rowOff>
    </xdr:from>
    <xdr:to>
      <xdr:col>45</xdr:col>
      <xdr:colOff>177800</xdr:colOff>
      <xdr:row>64</xdr:row>
      <xdr:rowOff>52185</xdr:rowOff>
    </xdr:to>
    <xdr:cxnSp macro="">
      <xdr:nvCxnSpPr>
        <xdr:cNvPr id="244" name="直線コネクタ 243"/>
        <xdr:cNvCxnSpPr/>
      </xdr:nvCxnSpPr>
      <xdr:spPr>
        <a:xfrm flipV="1">
          <a:off x="7861300" y="1101824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159262</xdr:rowOff>
    </xdr:from>
    <xdr:ext cx="599010" cy="259045"/>
    <xdr:sp macro="" textlink="">
      <xdr:nvSpPr>
        <xdr:cNvPr id="245" name="n_1aveValue【橋りょう・トンネル】&#10;一人当たり有形固定資産（償却資産）額"/>
        <xdr:cNvSpPr txBox="1"/>
      </xdr:nvSpPr>
      <xdr:spPr>
        <a:xfrm>
          <a:off x="9327095" y="1044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8634</xdr:rowOff>
    </xdr:from>
    <xdr:ext cx="599010" cy="259045"/>
    <xdr:sp macro="" textlink="">
      <xdr:nvSpPr>
        <xdr:cNvPr id="246" name="n_2aveValue【橋りょう・トンネル】&#10;一人当たり有形固定資産（償却資産）額"/>
        <xdr:cNvSpPr txBox="1"/>
      </xdr:nvSpPr>
      <xdr:spPr>
        <a:xfrm>
          <a:off x="8450795" y="1046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351</xdr:rowOff>
    </xdr:from>
    <xdr:ext cx="599010" cy="259045"/>
    <xdr:sp macro="" textlink="">
      <xdr:nvSpPr>
        <xdr:cNvPr id="247" name="n_3aveValue【橋りょう・トンネル】&#10;一人当たり有形固定資産（償却資産）額"/>
        <xdr:cNvSpPr txBox="1"/>
      </xdr:nvSpPr>
      <xdr:spPr>
        <a:xfrm>
          <a:off x="7561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127015</xdr:rowOff>
    </xdr:from>
    <xdr:ext cx="599010" cy="259045"/>
    <xdr:sp macro="" textlink="">
      <xdr:nvSpPr>
        <xdr:cNvPr id="248" name="n_4aveValue【橋りょう・トンネル】&#10;一人当たり有形固定資産（償却資産）額"/>
        <xdr:cNvSpPr txBox="1"/>
      </xdr:nvSpPr>
      <xdr:spPr>
        <a:xfrm>
          <a:off x="6672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86566</xdr:rowOff>
    </xdr:from>
    <xdr:ext cx="534377" cy="259045"/>
    <xdr:sp macro="" textlink="">
      <xdr:nvSpPr>
        <xdr:cNvPr id="249" name="n_1mainValue【橋りょう・トンネル】&#10;一人当たり有形固定資産（償却資産）額"/>
        <xdr:cNvSpPr txBox="1"/>
      </xdr:nvSpPr>
      <xdr:spPr>
        <a:xfrm>
          <a:off x="9359411" y="110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87368</xdr:rowOff>
    </xdr:from>
    <xdr:ext cx="534377" cy="259045"/>
    <xdr:sp macro="" textlink="">
      <xdr:nvSpPr>
        <xdr:cNvPr id="250" name="n_2mainValue【橋りょう・トンネル】&#10;一人当たり有形固定資産（償却資産）額"/>
        <xdr:cNvSpPr txBox="1"/>
      </xdr:nvSpPr>
      <xdr:spPr>
        <a:xfrm>
          <a:off x="8483111" y="110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94112</xdr:rowOff>
    </xdr:from>
    <xdr:ext cx="534377" cy="259045"/>
    <xdr:sp macro="" textlink="">
      <xdr:nvSpPr>
        <xdr:cNvPr id="251" name="n_3mainValue【橋りょう・トンネル】&#10;一人当たり有形固定資産（償却資産）額"/>
        <xdr:cNvSpPr txBox="1"/>
      </xdr:nvSpPr>
      <xdr:spPr>
        <a:xfrm>
          <a:off x="7594111" y="110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76" name="直線コネクタ 275"/>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79"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80" name="直線コネクタ 27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81"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82" name="フローチャート: 判断 281"/>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83" name="フローチャート: 判断 28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84" name="フローチャート: 判断 28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5" name="フローチャート: 判断 284"/>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86" name="フローチャート: 判断 28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2" name="楕円 291"/>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293" name="【公営住宅】&#10;有形固定資産減価償却率該当値テキスト"/>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94" name="楕円 293"/>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83</xdr:row>
      <xdr:rowOff>17145</xdr:rowOff>
    </xdr:to>
    <xdr:cxnSp macro="">
      <xdr:nvCxnSpPr>
        <xdr:cNvPr id="295" name="直線コネクタ 294"/>
        <xdr:cNvCxnSpPr/>
      </xdr:nvCxnSpPr>
      <xdr:spPr>
        <a:xfrm>
          <a:off x="3797300" y="14213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96" name="楕円 295"/>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82</xdr:row>
      <xdr:rowOff>154305</xdr:rowOff>
    </xdr:to>
    <xdr:cxnSp macro="">
      <xdr:nvCxnSpPr>
        <xdr:cNvPr id="297" name="直線コネクタ 296"/>
        <xdr:cNvCxnSpPr/>
      </xdr:nvCxnSpPr>
      <xdr:spPr>
        <a:xfrm>
          <a:off x="2908300" y="14192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8" name="楕円 297"/>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133350</xdr:rowOff>
    </xdr:to>
    <xdr:cxnSp macro="">
      <xdr:nvCxnSpPr>
        <xdr:cNvPr id="299" name="直線コネクタ 298"/>
        <xdr:cNvCxnSpPr/>
      </xdr:nvCxnSpPr>
      <xdr:spPr>
        <a:xfrm>
          <a:off x="2019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00"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01"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02" name="n_3ave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03"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304" name="n_1main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05" name="n_2mainValue【公営住宅】&#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06" name="n_3main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28" name="直線コネクタ 327"/>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29"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30" name="直線コネクタ 329"/>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31"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32" name="直線コネクタ 331"/>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33"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34" name="フローチャート: 判断 333"/>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133147</xdr:rowOff>
    </xdr:from>
    <xdr:to>
      <xdr:col>50</xdr:col>
      <xdr:colOff>165100</xdr:colOff>
      <xdr:row>84</xdr:row>
      <xdr:rowOff>63297</xdr:rowOff>
    </xdr:to>
    <xdr:sp macro="" textlink="">
      <xdr:nvSpPr>
        <xdr:cNvPr id="335" name="フローチャート: 判断 334"/>
        <xdr:cNvSpPr/>
      </xdr:nvSpPr>
      <xdr:spPr>
        <a:xfrm>
          <a:off x="9588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36" name="フローチャート: 判断 335"/>
        <xdr:cNvSpPr/>
      </xdr:nvSpPr>
      <xdr:spPr>
        <a:xfrm>
          <a:off x="8699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122174</xdr:rowOff>
    </xdr:from>
    <xdr:to>
      <xdr:col>41</xdr:col>
      <xdr:colOff>101600</xdr:colOff>
      <xdr:row>84</xdr:row>
      <xdr:rowOff>52324</xdr:rowOff>
    </xdr:to>
    <xdr:sp macro="" textlink="">
      <xdr:nvSpPr>
        <xdr:cNvPr id="337" name="フローチャート: 判断 336"/>
        <xdr:cNvSpPr/>
      </xdr:nvSpPr>
      <xdr:spPr>
        <a:xfrm>
          <a:off x="781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44907</xdr:rowOff>
    </xdr:from>
    <xdr:to>
      <xdr:col>36</xdr:col>
      <xdr:colOff>165100</xdr:colOff>
      <xdr:row>84</xdr:row>
      <xdr:rowOff>146507</xdr:rowOff>
    </xdr:to>
    <xdr:sp macro="" textlink="">
      <xdr:nvSpPr>
        <xdr:cNvPr id="338" name="フローチャート: 判断 337"/>
        <xdr:cNvSpPr/>
      </xdr:nvSpPr>
      <xdr:spPr>
        <a:xfrm>
          <a:off x="6921500" y="1444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93827</xdr:rowOff>
    </xdr:from>
    <xdr:to>
      <xdr:col>55</xdr:col>
      <xdr:colOff>50800</xdr:colOff>
      <xdr:row>84</xdr:row>
      <xdr:rowOff>23977</xdr:rowOff>
    </xdr:to>
    <xdr:sp macro="" textlink="">
      <xdr:nvSpPr>
        <xdr:cNvPr id="344" name="楕円 343"/>
        <xdr:cNvSpPr/>
      </xdr:nvSpPr>
      <xdr:spPr>
        <a:xfrm>
          <a:off x="10426700" y="143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116704</xdr:rowOff>
    </xdr:from>
    <xdr:ext cx="469744" cy="259045"/>
    <xdr:sp macro="" textlink="">
      <xdr:nvSpPr>
        <xdr:cNvPr id="345" name="【公営住宅】&#10;一人当たり面積該当値テキスト"/>
        <xdr:cNvSpPr txBox="1"/>
      </xdr:nvSpPr>
      <xdr:spPr>
        <a:xfrm>
          <a:off x="10515600" y="1417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96114</xdr:rowOff>
    </xdr:from>
    <xdr:to>
      <xdr:col>50</xdr:col>
      <xdr:colOff>165100</xdr:colOff>
      <xdr:row>84</xdr:row>
      <xdr:rowOff>26264</xdr:rowOff>
    </xdr:to>
    <xdr:sp macro="" textlink="">
      <xdr:nvSpPr>
        <xdr:cNvPr id="346" name="楕円 345"/>
        <xdr:cNvSpPr/>
      </xdr:nvSpPr>
      <xdr:spPr>
        <a:xfrm>
          <a:off x="9588500" y="14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144627</xdr:rowOff>
    </xdr:from>
    <xdr:to>
      <xdr:col>55</xdr:col>
      <xdr:colOff>0</xdr:colOff>
      <xdr:row>83</xdr:row>
      <xdr:rowOff>146914</xdr:rowOff>
    </xdr:to>
    <xdr:cxnSp macro="">
      <xdr:nvCxnSpPr>
        <xdr:cNvPr id="347" name="直線コネクタ 346"/>
        <xdr:cNvCxnSpPr/>
      </xdr:nvCxnSpPr>
      <xdr:spPr>
        <a:xfrm flipV="1">
          <a:off x="9639300" y="1437497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99771</xdr:rowOff>
    </xdr:from>
    <xdr:to>
      <xdr:col>46</xdr:col>
      <xdr:colOff>38100</xdr:colOff>
      <xdr:row>84</xdr:row>
      <xdr:rowOff>29921</xdr:rowOff>
    </xdr:to>
    <xdr:sp macro="" textlink="">
      <xdr:nvSpPr>
        <xdr:cNvPr id="348" name="楕円 347"/>
        <xdr:cNvSpPr/>
      </xdr:nvSpPr>
      <xdr:spPr>
        <a:xfrm>
          <a:off x="8699500" y="14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146914</xdr:rowOff>
    </xdr:from>
    <xdr:to>
      <xdr:col>50</xdr:col>
      <xdr:colOff>114300</xdr:colOff>
      <xdr:row>83</xdr:row>
      <xdr:rowOff>150571</xdr:rowOff>
    </xdr:to>
    <xdr:cxnSp macro="">
      <xdr:nvCxnSpPr>
        <xdr:cNvPr id="349" name="直線コネクタ 348"/>
        <xdr:cNvCxnSpPr/>
      </xdr:nvCxnSpPr>
      <xdr:spPr>
        <a:xfrm flipV="1">
          <a:off x="8750300" y="143772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104800</xdr:rowOff>
    </xdr:from>
    <xdr:to>
      <xdr:col>41</xdr:col>
      <xdr:colOff>101600</xdr:colOff>
      <xdr:row>84</xdr:row>
      <xdr:rowOff>34950</xdr:rowOff>
    </xdr:to>
    <xdr:sp macro="" textlink="">
      <xdr:nvSpPr>
        <xdr:cNvPr id="350" name="楕円 349"/>
        <xdr:cNvSpPr/>
      </xdr:nvSpPr>
      <xdr:spPr>
        <a:xfrm>
          <a:off x="7810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150571</xdr:rowOff>
    </xdr:from>
    <xdr:to>
      <xdr:col>45</xdr:col>
      <xdr:colOff>177800</xdr:colOff>
      <xdr:row>83</xdr:row>
      <xdr:rowOff>155600</xdr:rowOff>
    </xdr:to>
    <xdr:cxnSp macro="">
      <xdr:nvCxnSpPr>
        <xdr:cNvPr id="351" name="直線コネクタ 350"/>
        <xdr:cNvCxnSpPr/>
      </xdr:nvCxnSpPr>
      <xdr:spPr>
        <a:xfrm flipV="1">
          <a:off x="7861300" y="1438092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54424</xdr:rowOff>
    </xdr:from>
    <xdr:ext cx="469744" cy="259045"/>
    <xdr:sp macro="" textlink="">
      <xdr:nvSpPr>
        <xdr:cNvPr id="352" name="n_1aveValue【公営住宅】&#10;一人当たり面積"/>
        <xdr:cNvSpPr txBox="1"/>
      </xdr:nvSpPr>
      <xdr:spPr>
        <a:xfrm>
          <a:off x="93917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53" name="n_2aveValue【公営住宅】&#10;一人当たり面積"/>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54" name="n_3aveValue【公営住宅】&#10;一人当たり面積"/>
        <xdr:cNvSpPr txBox="1"/>
      </xdr:nvSpPr>
      <xdr:spPr>
        <a:xfrm>
          <a:off x="7626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163034</xdr:rowOff>
    </xdr:from>
    <xdr:ext cx="469744" cy="259045"/>
    <xdr:sp macro="" textlink="">
      <xdr:nvSpPr>
        <xdr:cNvPr id="355" name="n_4aveValue【公営住宅】&#10;一人当たり面積"/>
        <xdr:cNvSpPr txBox="1"/>
      </xdr:nvSpPr>
      <xdr:spPr>
        <a:xfrm>
          <a:off x="6737427" y="1422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42791</xdr:rowOff>
    </xdr:from>
    <xdr:ext cx="469744" cy="259045"/>
    <xdr:sp macro="" textlink="">
      <xdr:nvSpPr>
        <xdr:cNvPr id="356" name="n_1mainValue【公営住宅】&#10;一人当たり面積"/>
        <xdr:cNvSpPr txBox="1"/>
      </xdr:nvSpPr>
      <xdr:spPr>
        <a:xfrm>
          <a:off x="9391727" y="141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46448</xdr:rowOff>
    </xdr:from>
    <xdr:ext cx="469744" cy="259045"/>
    <xdr:sp macro="" textlink="">
      <xdr:nvSpPr>
        <xdr:cNvPr id="357" name="n_2mainValue【公営住宅】&#10;一人当たり面積"/>
        <xdr:cNvSpPr txBox="1"/>
      </xdr:nvSpPr>
      <xdr:spPr>
        <a:xfrm>
          <a:off x="8515427" y="1410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51477</xdr:rowOff>
    </xdr:from>
    <xdr:ext cx="469744" cy="259045"/>
    <xdr:sp macro="" textlink="">
      <xdr:nvSpPr>
        <xdr:cNvPr id="358" name="n_3mainValue【公営住宅】&#10;一人当たり面積"/>
        <xdr:cNvSpPr txBox="1"/>
      </xdr:nvSpPr>
      <xdr:spPr>
        <a:xfrm>
          <a:off x="7626427" y="141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99" name="直線コネクタ 398"/>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02"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03" name="直線コネクタ 402"/>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04"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05" name="フローチャート: 判断 404"/>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06" name="フローチャート: 判断 405"/>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7" name="フローチャート: 判断 406"/>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08" name="フローチャート: 判断 407"/>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09" name="フローチャート: 判断 408"/>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149225</xdr:rowOff>
    </xdr:from>
    <xdr:to>
      <xdr:col>85</xdr:col>
      <xdr:colOff>177800</xdr:colOff>
      <xdr:row>42</xdr:row>
      <xdr:rowOff>79375</xdr:rowOff>
    </xdr:to>
    <xdr:sp macro="" textlink="">
      <xdr:nvSpPr>
        <xdr:cNvPr id="415" name="楕円 414"/>
        <xdr:cNvSpPr/>
      </xdr:nvSpPr>
      <xdr:spPr>
        <a:xfrm>
          <a:off x="162687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64152</xdr:rowOff>
    </xdr:from>
    <xdr:ext cx="405111" cy="259045"/>
    <xdr:sp macro="" textlink="">
      <xdr:nvSpPr>
        <xdr:cNvPr id="416" name="【認定こども園・幼稚園・保育所】&#10;有形固定資産減価償却率該当値テキスト"/>
        <xdr:cNvSpPr txBox="1"/>
      </xdr:nvSpPr>
      <xdr:spPr>
        <a:xfrm>
          <a:off x="16357600" y="709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149225</xdr:rowOff>
    </xdr:from>
    <xdr:to>
      <xdr:col>81</xdr:col>
      <xdr:colOff>101600</xdr:colOff>
      <xdr:row>42</xdr:row>
      <xdr:rowOff>79375</xdr:rowOff>
    </xdr:to>
    <xdr:sp macro="" textlink="">
      <xdr:nvSpPr>
        <xdr:cNvPr id="417" name="楕円 416"/>
        <xdr:cNvSpPr/>
      </xdr:nvSpPr>
      <xdr:spPr>
        <a:xfrm>
          <a:off x="154305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28575</xdr:rowOff>
    </xdr:from>
    <xdr:to>
      <xdr:col>85</xdr:col>
      <xdr:colOff>127000</xdr:colOff>
      <xdr:row>42</xdr:row>
      <xdr:rowOff>28575</xdr:rowOff>
    </xdr:to>
    <xdr:cxnSp macro="">
      <xdr:nvCxnSpPr>
        <xdr:cNvPr id="418" name="直線コネクタ 417"/>
        <xdr:cNvCxnSpPr/>
      </xdr:nvCxnSpPr>
      <xdr:spPr>
        <a:xfrm>
          <a:off x="15481300" y="7229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19" name="楕円 418"/>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28575</xdr:rowOff>
    </xdr:from>
    <xdr:to>
      <xdr:col>81</xdr:col>
      <xdr:colOff>50800</xdr:colOff>
      <xdr:row>42</xdr:row>
      <xdr:rowOff>38100</xdr:rowOff>
    </xdr:to>
    <xdr:cxnSp macro="">
      <xdr:nvCxnSpPr>
        <xdr:cNvPr id="420" name="直線コネクタ 419"/>
        <xdr:cNvCxnSpPr/>
      </xdr:nvCxnSpPr>
      <xdr:spPr>
        <a:xfrm flipV="1">
          <a:off x="14592300" y="7229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21" name="楕円 420"/>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22" name="直線コネクタ 421"/>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23" name="n_1aveValue【認定こども園・幼稚園・保育所】&#10;有形固定資産減価償却率"/>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2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25" name="n_3aveValue【認定こども園・幼稚園・保育所】&#10;有形固定資産減価償却率"/>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26" name="n_4aveValue【認定こども園・幼稚園・保育所】&#10;有形固定資産減価償却率"/>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70502</xdr:rowOff>
    </xdr:from>
    <xdr:ext cx="405111" cy="259045"/>
    <xdr:sp macro="" textlink="">
      <xdr:nvSpPr>
        <xdr:cNvPr id="427" name="n_1mainValue【認定こども園・幼稚園・保育所】&#10;有形固定資産減価償却率"/>
        <xdr:cNvSpPr txBox="1"/>
      </xdr:nvSpPr>
      <xdr:spPr>
        <a:xfrm>
          <a:off x="15266044" y="727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28"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29"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53" name="直線コネクタ 452"/>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54"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55" name="直線コネクタ 454"/>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56"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57" name="直線コネクタ 456"/>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58"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460" name="フローチャート: 判断 459"/>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61" name="フローチャート: 判断 460"/>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62" name="フローチャート: 判断 461"/>
        <xdr:cNvSpPr/>
      </xdr:nvSpPr>
      <xdr:spPr>
        <a:xfrm>
          <a:off x="19494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63" name="フローチャート: 判断 462"/>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69" name="楕円 468"/>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16527</xdr:rowOff>
    </xdr:from>
    <xdr:ext cx="469744" cy="259045"/>
    <xdr:sp macro="" textlink="">
      <xdr:nvSpPr>
        <xdr:cNvPr id="470" name="【認定こども園・幼稚園・保育所】&#10;一人当たり面積該当値テキスト"/>
        <xdr:cNvSpPr txBox="1"/>
      </xdr:nvSpPr>
      <xdr:spPr>
        <a:xfrm>
          <a:off x="22199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71" name="楕円 470"/>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156210</xdr:rowOff>
    </xdr:to>
    <xdr:cxnSp macro="">
      <xdr:nvCxnSpPr>
        <xdr:cNvPr id="472" name="直線コネクタ 471"/>
        <xdr:cNvCxnSpPr/>
      </xdr:nvCxnSpPr>
      <xdr:spPr>
        <a:xfrm flipV="1">
          <a:off x="21323300" y="701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111125</xdr:rowOff>
    </xdr:from>
    <xdr:to>
      <xdr:col>107</xdr:col>
      <xdr:colOff>101600</xdr:colOff>
      <xdr:row>41</xdr:row>
      <xdr:rowOff>41275</xdr:rowOff>
    </xdr:to>
    <xdr:sp macro="" textlink="">
      <xdr:nvSpPr>
        <xdr:cNvPr id="473" name="楕円 472"/>
        <xdr:cNvSpPr/>
      </xdr:nvSpPr>
      <xdr:spPr>
        <a:xfrm>
          <a:off x="20383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156210</xdr:rowOff>
    </xdr:from>
    <xdr:to>
      <xdr:col>111</xdr:col>
      <xdr:colOff>177800</xdr:colOff>
      <xdr:row>40</xdr:row>
      <xdr:rowOff>161925</xdr:rowOff>
    </xdr:to>
    <xdr:cxnSp macro="">
      <xdr:nvCxnSpPr>
        <xdr:cNvPr id="474" name="直線コネクタ 473"/>
        <xdr:cNvCxnSpPr/>
      </xdr:nvCxnSpPr>
      <xdr:spPr>
        <a:xfrm flipV="1">
          <a:off x="20434300" y="7014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114935</xdr:rowOff>
    </xdr:from>
    <xdr:to>
      <xdr:col>102</xdr:col>
      <xdr:colOff>165100</xdr:colOff>
      <xdr:row>41</xdr:row>
      <xdr:rowOff>45085</xdr:rowOff>
    </xdr:to>
    <xdr:sp macro="" textlink="">
      <xdr:nvSpPr>
        <xdr:cNvPr id="475" name="楕円 474"/>
        <xdr:cNvSpPr/>
      </xdr:nvSpPr>
      <xdr:spPr>
        <a:xfrm>
          <a:off x="19494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161925</xdr:rowOff>
    </xdr:from>
    <xdr:to>
      <xdr:col>107</xdr:col>
      <xdr:colOff>50800</xdr:colOff>
      <xdr:row>40</xdr:row>
      <xdr:rowOff>165735</xdr:rowOff>
    </xdr:to>
    <xdr:cxnSp macro="">
      <xdr:nvCxnSpPr>
        <xdr:cNvPr id="476" name="直線コネクタ 475"/>
        <xdr:cNvCxnSpPr/>
      </xdr:nvCxnSpPr>
      <xdr:spPr>
        <a:xfrm flipV="1">
          <a:off x="19545300" y="7019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145432</xdr:rowOff>
    </xdr:from>
    <xdr:ext cx="469744" cy="259045"/>
    <xdr:sp macro="" textlink="">
      <xdr:nvSpPr>
        <xdr:cNvPr id="477" name="n_1aveValue【認定こども園・幼稚園・保育所】&#10;一人当たり面積"/>
        <xdr:cNvSpPr txBox="1"/>
      </xdr:nvSpPr>
      <xdr:spPr>
        <a:xfrm>
          <a:off x="21075727"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78"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147337</xdr:rowOff>
    </xdr:from>
    <xdr:ext cx="469744" cy="259045"/>
    <xdr:sp macro="" textlink="">
      <xdr:nvSpPr>
        <xdr:cNvPr id="479" name="n_3aveValue【認定こども園・幼稚園・保育所】&#10;一人当たり面積"/>
        <xdr:cNvSpPr txBox="1"/>
      </xdr:nvSpPr>
      <xdr:spPr>
        <a:xfrm>
          <a:off x="19310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80" name="n_4aveValue【認定こども園・幼稚園・保育所】&#10;一人当たり面積"/>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26687</xdr:rowOff>
    </xdr:from>
    <xdr:ext cx="469744" cy="259045"/>
    <xdr:sp macro="" textlink="">
      <xdr:nvSpPr>
        <xdr:cNvPr id="481" name="n_1mainValue【認定こども園・幼稚園・保育所】&#10;一人当たり面積"/>
        <xdr:cNvSpPr txBox="1"/>
      </xdr:nvSpPr>
      <xdr:spPr>
        <a:xfrm>
          <a:off x="21075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32402</xdr:rowOff>
    </xdr:from>
    <xdr:ext cx="469744" cy="259045"/>
    <xdr:sp macro="" textlink="">
      <xdr:nvSpPr>
        <xdr:cNvPr id="482" name="n_2mainValue【認定こども園・幼稚園・保育所】&#10;一人当たり面積"/>
        <xdr:cNvSpPr txBox="1"/>
      </xdr:nvSpPr>
      <xdr:spPr>
        <a:xfrm>
          <a:off x="20199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36212</xdr:rowOff>
    </xdr:from>
    <xdr:ext cx="469744" cy="259045"/>
    <xdr:sp macro="" textlink="">
      <xdr:nvSpPr>
        <xdr:cNvPr id="483" name="n_3mainValue【認定こども園・幼稚園・保育所】&#10;一人当たり面積"/>
        <xdr:cNvSpPr txBox="1"/>
      </xdr:nvSpPr>
      <xdr:spPr>
        <a:xfrm>
          <a:off x="193104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9" name="直線コネクタ 508"/>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10"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1" name="直線コネクタ 51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12"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13" name="直線コネクタ 512"/>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4"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5" name="フローチャート: 判断 514"/>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6" name="フローチャート: 判断 515"/>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17" name="フローチャート: 判断 516"/>
        <xdr:cNvSpPr/>
      </xdr:nvSpPr>
      <xdr:spPr>
        <a:xfrm>
          <a:off x="14541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97790</xdr:rowOff>
    </xdr:from>
    <xdr:to>
      <xdr:col>72</xdr:col>
      <xdr:colOff>38100</xdr:colOff>
      <xdr:row>61</xdr:row>
      <xdr:rowOff>27940</xdr:rowOff>
    </xdr:to>
    <xdr:sp macro="" textlink="">
      <xdr:nvSpPr>
        <xdr:cNvPr id="518" name="フローチャート: 判断 517"/>
        <xdr:cNvSpPr/>
      </xdr:nvSpPr>
      <xdr:spPr>
        <a:xfrm>
          <a:off x="13652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84727</xdr:rowOff>
    </xdr:from>
    <xdr:to>
      <xdr:col>67</xdr:col>
      <xdr:colOff>101600</xdr:colOff>
      <xdr:row>61</xdr:row>
      <xdr:rowOff>14877</xdr:rowOff>
    </xdr:to>
    <xdr:sp macro="" textlink="">
      <xdr:nvSpPr>
        <xdr:cNvPr id="519" name="フローチャート: 判断 518"/>
        <xdr:cNvSpPr/>
      </xdr:nvSpPr>
      <xdr:spPr>
        <a:xfrm>
          <a:off x="12763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25" name="楕円 524"/>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92908</xdr:rowOff>
    </xdr:from>
    <xdr:ext cx="405111" cy="259045"/>
    <xdr:sp macro="" textlink="">
      <xdr:nvSpPr>
        <xdr:cNvPr id="526" name="【学校施設】&#10;有形固定資産減価償却率該当値テキスト"/>
        <xdr:cNvSpPr txBox="1"/>
      </xdr:nvSpPr>
      <xdr:spPr>
        <a:xfrm>
          <a:off x="16357600"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27" name="楕円 526"/>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120831</xdr:rowOff>
    </xdr:to>
    <xdr:cxnSp macro="">
      <xdr:nvCxnSpPr>
        <xdr:cNvPr id="528" name="直線コネクタ 527"/>
        <xdr:cNvCxnSpPr/>
      </xdr:nvCxnSpPr>
      <xdr:spPr>
        <a:xfrm>
          <a:off x="15481300" y="101988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29" name="楕円 528"/>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96338</xdr:rowOff>
    </xdr:to>
    <xdr:cxnSp macro="">
      <xdr:nvCxnSpPr>
        <xdr:cNvPr id="530" name="直線コネクタ 529"/>
        <xdr:cNvCxnSpPr/>
      </xdr:nvCxnSpPr>
      <xdr:spPr>
        <a:xfrm flipV="1">
          <a:off x="14592300" y="101988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531" name="楕円 530"/>
        <xdr:cNvSpPr/>
      </xdr:nvSpPr>
      <xdr:spPr>
        <a:xfrm>
          <a:off x="1365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52251</xdr:rowOff>
    </xdr:from>
    <xdr:to>
      <xdr:col>76</xdr:col>
      <xdr:colOff>114300</xdr:colOff>
      <xdr:row>59</xdr:row>
      <xdr:rowOff>96338</xdr:rowOff>
    </xdr:to>
    <xdr:cxnSp macro="">
      <xdr:nvCxnSpPr>
        <xdr:cNvPr id="532" name="直線コネクタ 531"/>
        <xdr:cNvCxnSpPr/>
      </xdr:nvCxnSpPr>
      <xdr:spPr>
        <a:xfrm>
          <a:off x="13703300" y="101678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3" name="n_1aveValue【学校施設】&#10;有形固定資産減価償却率"/>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34" name="n_2ave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35" name="n_3aveValue【学校施設】&#10;有形固定資産減価償却率"/>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31404</xdr:rowOff>
    </xdr:from>
    <xdr:ext cx="405111" cy="259045"/>
    <xdr:sp macro="" textlink="">
      <xdr:nvSpPr>
        <xdr:cNvPr id="536" name="n_4aveValue【学校施設】&#10;有形固定資産減価償却率"/>
        <xdr:cNvSpPr txBox="1"/>
      </xdr:nvSpPr>
      <xdr:spPr>
        <a:xfrm>
          <a:off x="12611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37"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38" name="n_2main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539" name="n_3mainValue【学校施設】&#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64" name="直線コネクタ 563"/>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65"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66" name="直線コネクタ 565"/>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67"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68" name="直線コネクタ 567"/>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69"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0" name="フローチャート: 判断 569"/>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157988</xdr:rowOff>
    </xdr:from>
    <xdr:to>
      <xdr:col>112</xdr:col>
      <xdr:colOff>38100</xdr:colOff>
      <xdr:row>62</xdr:row>
      <xdr:rowOff>88138</xdr:rowOff>
    </xdr:to>
    <xdr:sp macro="" textlink="">
      <xdr:nvSpPr>
        <xdr:cNvPr id="571" name="フローチャート: 判断 570"/>
        <xdr:cNvSpPr/>
      </xdr:nvSpPr>
      <xdr:spPr>
        <a:xfrm>
          <a:off x="21272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xdr:rowOff>
    </xdr:from>
    <xdr:to>
      <xdr:col>107</xdr:col>
      <xdr:colOff>101600</xdr:colOff>
      <xdr:row>62</xdr:row>
      <xdr:rowOff>102616</xdr:rowOff>
    </xdr:to>
    <xdr:sp macro="" textlink="">
      <xdr:nvSpPr>
        <xdr:cNvPr id="572" name="フローチャート: 判断 571"/>
        <xdr:cNvSpPr/>
      </xdr:nvSpPr>
      <xdr:spPr>
        <a:xfrm>
          <a:off x="20383500" y="106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99695</xdr:rowOff>
    </xdr:from>
    <xdr:to>
      <xdr:col>102</xdr:col>
      <xdr:colOff>165100</xdr:colOff>
      <xdr:row>62</xdr:row>
      <xdr:rowOff>29845</xdr:rowOff>
    </xdr:to>
    <xdr:sp macro="" textlink="">
      <xdr:nvSpPr>
        <xdr:cNvPr id="573" name="フローチャート: 判断 572"/>
        <xdr:cNvSpPr/>
      </xdr:nvSpPr>
      <xdr:spPr>
        <a:xfrm>
          <a:off x="19494500" y="1055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4" name="フローチャート: 判断 573"/>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80" name="楕円 579"/>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581" name="【学校施設】&#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165989</xdr:rowOff>
    </xdr:from>
    <xdr:to>
      <xdr:col>112</xdr:col>
      <xdr:colOff>38100</xdr:colOff>
      <xdr:row>63</xdr:row>
      <xdr:rowOff>96139</xdr:rowOff>
    </xdr:to>
    <xdr:sp macro="" textlink="">
      <xdr:nvSpPr>
        <xdr:cNvPr id="582" name="楕円 581"/>
        <xdr:cNvSpPr/>
      </xdr:nvSpPr>
      <xdr:spPr>
        <a:xfrm>
          <a:off x="21272500" y="107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63</xdr:row>
      <xdr:rowOff>45339</xdr:rowOff>
    </xdr:to>
    <xdr:cxnSp macro="">
      <xdr:nvCxnSpPr>
        <xdr:cNvPr id="583" name="直線コネクタ 582"/>
        <xdr:cNvCxnSpPr/>
      </xdr:nvCxnSpPr>
      <xdr:spPr>
        <a:xfrm flipV="1">
          <a:off x="21323300" y="10706100"/>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xdr:rowOff>
    </xdr:from>
    <xdr:to>
      <xdr:col>107</xdr:col>
      <xdr:colOff>101600</xdr:colOff>
      <xdr:row>63</xdr:row>
      <xdr:rowOff>116332</xdr:rowOff>
    </xdr:to>
    <xdr:sp macro="" textlink="">
      <xdr:nvSpPr>
        <xdr:cNvPr id="584" name="楕円 583"/>
        <xdr:cNvSpPr/>
      </xdr:nvSpPr>
      <xdr:spPr>
        <a:xfrm>
          <a:off x="20383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45339</xdr:rowOff>
    </xdr:from>
    <xdr:to>
      <xdr:col>111</xdr:col>
      <xdr:colOff>177800</xdr:colOff>
      <xdr:row>63</xdr:row>
      <xdr:rowOff>65532</xdr:rowOff>
    </xdr:to>
    <xdr:cxnSp macro="">
      <xdr:nvCxnSpPr>
        <xdr:cNvPr id="585" name="直線コネクタ 584"/>
        <xdr:cNvCxnSpPr/>
      </xdr:nvCxnSpPr>
      <xdr:spPr>
        <a:xfrm flipV="1">
          <a:off x="20434300" y="1084668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xdr:rowOff>
    </xdr:from>
    <xdr:to>
      <xdr:col>102</xdr:col>
      <xdr:colOff>165100</xdr:colOff>
      <xdr:row>63</xdr:row>
      <xdr:rowOff>109474</xdr:rowOff>
    </xdr:to>
    <xdr:sp macro="" textlink="">
      <xdr:nvSpPr>
        <xdr:cNvPr id="586" name="楕円 585"/>
        <xdr:cNvSpPr/>
      </xdr:nvSpPr>
      <xdr:spPr>
        <a:xfrm>
          <a:off x="19494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58674</xdr:rowOff>
    </xdr:from>
    <xdr:to>
      <xdr:col>107</xdr:col>
      <xdr:colOff>50800</xdr:colOff>
      <xdr:row>63</xdr:row>
      <xdr:rowOff>65532</xdr:rowOff>
    </xdr:to>
    <xdr:cxnSp macro="">
      <xdr:nvCxnSpPr>
        <xdr:cNvPr id="587" name="直線コネクタ 586"/>
        <xdr:cNvCxnSpPr/>
      </xdr:nvCxnSpPr>
      <xdr:spPr>
        <a:xfrm>
          <a:off x="19545300" y="108600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104665</xdr:rowOff>
    </xdr:from>
    <xdr:ext cx="469744" cy="259045"/>
    <xdr:sp macro="" textlink="">
      <xdr:nvSpPr>
        <xdr:cNvPr id="588" name="n_1aveValue【学校施設】&#10;一人当たり面積"/>
        <xdr:cNvSpPr txBox="1"/>
      </xdr:nvSpPr>
      <xdr:spPr>
        <a:xfrm>
          <a:off x="21075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119143</xdr:rowOff>
    </xdr:from>
    <xdr:ext cx="469744" cy="259045"/>
    <xdr:sp macro="" textlink="">
      <xdr:nvSpPr>
        <xdr:cNvPr id="589" name="n_2aveValue【学校施設】&#10;一人当たり面積"/>
        <xdr:cNvSpPr txBox="1"/>
      </xdr:nvSpPr>
      <xdr:spPr>
        <a:xfrm>
          <a:off x="20199427" y="104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46372</xdr:rowOff>
    </xdr:from>
    <xdr:ext cx="469744" cy="259045"/>
    <xdr:sp macro="" textlink="">
      <xdr:nvSpPr>
        <xdr:cNvPr id="590" name="n_3aveValue【学校施設】&#10;一人当たり面積"/>
        <xdr:cNvSpPr txBox="1"/>
      </xdr:nvSpPr>
      <xdr:spPr>
        <a:xfrm>
          <a:off x="19310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91"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87266</xdr:rowOff>
    </xdr:from>
    <xdr:ext cx="469744" cy="259045"/>
    <xdr:sp macro="" textlink="">
      <xdr:nvSpPr>
        <xdr:cNvPr id="592" name="n_1mainValue【学校施設】&#10;一人当たり面積"/>
        <xdr:cNvSpPr txBox="1"/>
      </xdr:nvSpPr>
      <xdr:spPr>
        <a:xfrm>
          <a:off x="210757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107459</xdr:rowOff>
    </xdr:from>
    <xdr:ext cx="469744" cy="259045"/>
    <xdr:sp macro="" textlink="">
      <xdr:nvSpPr>
        <xdr:cNvPr id="593" name="n_2mainValue【学校施設】&#10;一人当たり面積"/>
        <xdr:cNvSpPr txBox="1"/>
      </xdr:nvSpPr>
      <xdr:spPr>
        <a:xfrm>
          <a:off x="20199427" y="109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100601</xdr:rowOff>
    </xdr:from>
    <xdr:ext cx="469744" cy="259045"/>
    <xdr:sp macro="" textlink="">
      <xdr:nvSpPr>
        <xdr:cNvPr id="594" name="n_3mainValue【学校施設】&#10;一人当たり面積"/>
        <xdr:cNvSpPr txBox="1"/>
      </xdr:nvSpPr>
      <xdr:spPr>
        <a:xfrm>
          <a:off x="193104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19" name="直線コネクタ 618"/>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1" name="直線コネクタ 62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22" name="【児童館】&#10;有形固定資産減価償却率最大値テキスト"/>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23" name="直線コネクタ 622"/>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24" name="【児童館】&#10;有形固定資産減価償却率平均値テキスト"/>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25" name="フローチャート: 判断 624"/>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26" name="フローチャート: 判断 625"/>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27" name="フローチャート: 判断 626"/>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28" name="フローチャート: 判断 627"/>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29" name="フローチャート: 判断 628"/>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35" name="楕円 634"/>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636" name="【児童館】&#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80645</xdr:rowOff>
    </xdr:from>
    <xdr:to>
      <xdr:col>81</xdr:col>
      <xdr:colOff>101600</xdr:colOff>
      <xdr:row>82</xdr:row>
      <xdr:rowOff>10795</xdr:rowOff>
    </xdr:to>
    <xdr:sp macro="" textlink="">
      <xdr:nvSpPr>
        <xdr:cNvPr id="637" name="楕円 636"/>
        <xdr:cNvSpPr/>
      </xdr:nvSpPr>
      <xdr:spPr>
        <a:xfrm>
          <a:off x="15430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82</xdr:row>
      <xdr:rowOff>3811</xdr:rowOff>
    </xdr:to>
    <xdr:cxnSp macro="">
      <xdr:nvCxnSpPr>
        <xdr:cNvPr id="638" name="直線コネクタ 637"/>
        <xdr:cNvCxnSpPr/>
      </xdr:nvCxnSpPr>
      <xdr:spPr>
        <a:xfrm>
          <a:off x="15481300" y="140188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639" name="楕円 638"/>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131445</xdr:rowOff>
    </xdr:to>
    <xdr:cxnSp macro="">
      <xdr:nvCxnSpPr>
        <xdr:cNvPr id="640" name="直線コネクタ 639"/>
        <xdr:cNvCxnSpPr/>
      </xdr:nvCxnSpPr>
      <xdr:spPr>
        <a:xfrm>
          <a:off x="14592300" y="13975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641" name="楕円 640"/>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87630</xdr:rowOff>
    </xdr:to>
    <xdr:cxnSp macro="">
      <xdr:nvCxnSpPr>
        <xdr:cNvPr id="642" name="直線コネクタ 641"/>
        <xdr:cNvCxnSpPr/>
      </xdr:nvCxnSpPr>
      <xdr:spPr>
        <a:xfrm>
          <a:off x="13703300" y="13929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643" name="n_1aveValue【児童館】&#10;有形固定資産減価償却率"/>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644" name="n_2aveValue【児童館】&#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645" name="n_3aveValue【児童館】&#10;有形固定資産減価償却率"/>
        <xdr:cNvSpPr txBox="1"/>
      </xdr:nvSpPr>
      <xdr:spPr>
        <a:xfrm>
          <a:off x="13500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46" name="n_4aveValue【児童館】&#10;有形固定資産減価償却率"/>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27322</xdr:rowOff>
    </xdr:from>
    <xdr:ext cx="405111" cy="259045"/>
    <xdr:sp macro="" textlink="">
      <xdr:nvSpPr>
        <xdr:cNvPr id="647" name="n_1main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648" name="n_2mainValue【児童館】&#10;有形固定資産減価償却率"/>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649" name="n_3mainValue【児童館】&#10;有形固定資産減価償却率"/>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73" name="直線コネクタ 672"/>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5" name="直線コネクタ 67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76"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77" name="直線コネクタ 67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678"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79" name="フローチャート: 判断 678"/>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71120</xdr:rowOff>
    </xdr:from>
    <xdr:to>
      <xdr:col>112</xdr:col>
      <xdr:colOff>38100</xdr:colOff>
      <xdr:row>86</xdr:row>
      <xdr:rowOff>1270</xdr:rowOff>
    </xdr:to>
    <xdr:sp macro="" textlink="">
      <xdr:nvSpPr>
        <xdr:cNvPr id="680" name="フローチャート: 判断 679"/>
        <xdr:cNvSpPr/>
      </xdr:nvSpPr>
      <xdr:spPr>
        <a:xfrm>
          <a:off x="21272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93980</xdr:rowOff>
    </xdr:from>
    <xdr:to>
      <xdr:col>107</xdr:col>
      <xdr:colOff>101600</xdr:colOff>
      <xdr:row>86</xdr:row>
      <xdr:rowOff>24130</xdr:rowOff>
    </xdr:to>
    <xdr:sp macro="" textlink="">
      <xdr:nvSpPr>
        <xdr:cNvPr id="681" name="フローチャート: 判断 680"/>
        <xdr:cNvSpPr/>
      </xdr:nvSpPr>
      <xdr:spPr>
        <a:xfrm>
          <a:off x="20383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78739</xdr:rowOff>
    </xdr:from>
    <xdr:to>
      <xdr:col>102</xdr:col>
      <xdr:colOff>165100</xdr:colOff>
      <xdr:row>86</xdr:row>
      <xdr:rowOff>8889</xdr:rowOff>
    </xdr:to>
    <xdr:sp macro="" textlink="">
      <xdr:nvSpPr>
        <xdr:cNvPr id="682" name="フローチャート: 判断 681"/>
        <xdr:cNvSpPr/>
      </xdr:nvSpPr>
      <xdr:spPr>
        <a:xfrm>
          <a:off x="19494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683" name="フローチャート: 判断 682"/>
        <xdr:cNvSpPr/>
      </xdr:nvSpPr>
      <xdr:spPr>
        <a:xfrm>
          <a:off x="18605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689" name="楕円 688"/>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12716</xdr:rowOff>
    </xdr:from>
    <xdr:ext cx="469744" cy="259045"/>
    <xdr:sp macro="" textlink="">
      <xdr:nvSpPr>
        <xdr:cNvPr id="690" name="【児童館】&#10;一人当たり面積該当値テキスト"/>
        <xdr:cNvSpPr txBox="1"/>
      </xdr:nvSpPr>
      <xdr:spPr>
        <a:xfrm>
          <a:off x="22199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691" name="楕円 690"/>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148589</xdr:rowOff>
    </xdr:to>
    <xdr:cxnSp macro="">
      <xdr:nvCxnSpPr>
        <xdr:cNvPr id="692" name="直線コネクタ 691"/>
        <xdr:cNvCxnSpPr/>
      </xdr:nvCxnSpPr>
      <xdr:spPr>
        <a:xfrm>
          <a:off x="21323300" y="1472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93" name="楕円 692"/>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152400</xdr:rowOff>
    </xdr:to>
    <xdr:cxnSp macro="">
      <xdr:nvCxnSpPr>
        <xdr:cNvPr id="694" name="直線コネクタ 693"/>
        <xdr:cNvCxnSpPr/>
      </xdr:nvCxnSpPr>
      <xdr:spPr>
        <a:xfrm flipV="1">
          <a:off x="20434300" y="1472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695" name="楕円 694"/>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156211</xdr:rowOff>
    </xdr:to>
    <xdr:cxnSp macro="">
      <xdr:nvCxnSpPr>
        <xdr:cNvPr id="696" name="直線コネクタ 695"/>
        <xdr:cNvCxnSpPr/>
      </xdr:nvCxnSpPr>
      <xdr:spPr>
        <a:xfrm flipV="1">
          <a:off x="19545300" y="1472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17797</xdr:rowOff>
    </xdr:from>
    <xdr:ext cx="469744" cy="259045"/>
    <xdr:sp macro="" textlink="">
      <xdr:nvSpPr>
        <xdr:cNvPr id="697" name="n_1aveValue【児童館】&#10;一人当たり面積"/>
        <xdr:cNvSpPr txBox="1"/>
      </xdr:nvSpPr>
      <xdr:spPr>
        <a:xfrm>
          <a:off x="210757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698" name="n_2aveValue【児童館】&#10;一人当たり面積"/>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25416</xdr:rowOff>
    </xdr:from>
    <xdr:ext cx="469744" cy="259045"/>
    <xdr:sp macro="" textlink="">
      <xdr:nvSpPr>
        <xdr:cNvPr id="699" name="n_3aveValue【児童館】&#10;一人当たり面積"/>
        <xdr:cNvSpPr txBox="1"/>
      </xdr:nvSpPr>
      <xdr:spPr>
        <a:xfrm>
          <a:off x="19310427"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700" name="n_4aveValue【児童館】&#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701" name="n_1mainValue【児童館】&#10;一人当たり面積"/>
        <xdr:cNvSpPr txBox="1"/>
      </xdr:nvSpPr>
      <xdr:spPr>
        <a:xfrm>
          <a:off x="21075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02" name="n_2mainValue【児童館】&#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703" name="n_3mainValue【児童館】&#10;一人当たり面積"/>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29" name="直線コネクタ 728"/>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32"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33" name="直線コネクタ 732"/>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734" name="【公民館】&#10;有形固定資産減価償却率平均値テキスト"/>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35" name="フローチャート: 判断 734"/>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36" name="フローチャート: 判断 735"/>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37" name="フローチャート: 判断 736"/>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38" name="フローチャート: 判断 737"/>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39" name="フローチャート: 判断 738"/>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61323</xdr:rowOff>
    </xdr:from>
    <xdr:to>
      <xdr:col>85</xdr:col>
      <xdr:colOff>177800</xdr:colOff>
      <xdr:row>103</xdr:row>
      <xdr:rowOff>162923</xdr:rowOff>
    </xdr:to>
    <xdr:sp macro="" textlink="">
      <xdr:nvSpPr>
        <xdr:cNvPr id="745" name="楕円 744"/>
        <xdr:cNvSpPr/>
      </xdr:nvSpPr>
      <xdr:spPr>
        <a:xfrm>
          <a:off x="16268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84200</xdr:rowOff>
    </xdr:from>
    <xdr:ext cx="405111" cy="259045"/>
    <xdr:sp macro="" textlink="">
      <xdr:nvSpPr>
        <xdr:cNvPr id="746" name="【公民館】&#10;有形固定資産減価償却率該当値テキスト"/>
        <xdr:cNvSpPr txBox="1"/>
      </xdr:nvSpPr>
      <xdr:spPr>
        <a:xfrm>
          <a:off x="16357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30299</xdr:rowOff>
    </xdr:from>
    <xdr:to>
      <xdr:col>81</xdr:col>
      <xdr:colOff>101600</xdr:colOff>
      <xdr:row>103</xdr:row>
      <xdr:rowOff>131899</xdr:rowOff>
    </xdr:to>
    <xdr:sp macro="" textlink="">
      <xdr:nvSpPr>
        <xdr:cNvPr id="747" name="楕円 746"/>
        <xdr:cNvSpPr/>
      </xdr:nvSpPr>
      <xdr:spPr>
        <a:xfrm>
          <a:off x="15430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81099</xdr:rowOff>
    </xdr:from>
    <xdr:to>
      <xdr:col>85</xdr:col>
      <xdr:colOff>127000</xdr:colOff>
      <xdr:row>103</xdr:row>
      <xdr:rowOff>112123</xdr:rowOff>
    </xdr:to>
    <xdr:cxnSp macro="">
      <xdr:nvCxnSpPr>
        <xdr:cNvPr id="748" name="直線コネクタ 747"/>
        <xdr:cNvCxnSpPr/>
      </xdr:nvCxnSpPr>
      <xdr:spPr>
        <a:xfrm>
          <a:off x="15481300" y="177404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165826</xdr:rowOff>
    </xdr:from>
    <xdr:to>
      <xdr:col>76</xdr:col>
      <xdr:colOff>165100</xdr:colOff>
      <xdr:row>103</xdr:row>
      <xdr:rowOff>95976</xdr:rowOff>
    </xdr:to>
    <xdr:sp macro="" textlink="">
      <xdr:nvSpPr>
        <xdr:cNvPr id="749" name="楕円 748"/>
        <xdr:cNvSpPr/>
      </xdr:nvSpPr>
      <xdr:spPr>
        <a:xfrm>
          <a:off x="14541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45176</xdr:rowOff>
    </xdr:from>
    <xdr:to>
      <xdr:col>81</xdr:col>
      <xdr:colOff>50800</xdr:colOff>
      <xdr:row>103</xdr:row>
      <xdr:rowOff>81099</xdr:rowOff>
    </xdr:to>
    <xdr:cxnSp macro="">
      <xdr:nvCxnSpPr>
        <xdr:cNvPr id="750" name="直線コネクタ 749"/>
        <xdr:cNvCxnSpPr/>
      </xdr:nvCxnSpPr>
      <xdr:spPr>
        <a:xfrm>
          <a:off x="14592300" y="177045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103777</xdr:rowOff>
    </xdr:from>
    <xdr:to>
      <xdr:col>72</xdr:col>
      <xdr:colOff>38100</xdr:colOff>
      <xdr:row>109</xdr:row>
      <xdr:rowOff>33927</xdr:rowOff>
    </xdr:to>
    <xdr:sp macro="" textlink="">
      <xdr:nvSpPr>
        <xdr:cNvPr id="751" name="楕円 750"/>
        <xdr:cNvSpPr/>
      </xdr:nvSpPr>
      <xdr:spPr>
        <a:xfrm>
          <a:off x="1365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45176</xdr:rowOff>
    </xdr:from>
    <xdr:to>
      <xdr:col>76</xdr:col>
      <xdr:colOff>114300</xdr:colOff>
      <xdr:row>108</xdr:row>
      <xdr:rowOff>154577</xdr:rowOff>
    </xdr:to>
    <xdr:cxnSp macro="">
      <xdr:nvCxnSpPr>
        <xdr:cNvPr id="752" name="直線コネクタ 751"/>
        <xdr:cNvCxnSpPr/>
      </xdr:nvCxnSpPr>
      <xdr:spPr>
        <a:xfrm flipV="1">
          <a:off x="13703300" y="17704526"/>
          <a:ext cx="889000" cy="96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753" name="n_1aveValue【公民館】&#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754" name="n_2aveValue【公民館】&#10;有形固定資産減価償却率"/>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55"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56"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148426</xdr:rowOff>
    </xdr:from>
    <xdr:ext cx="405111" cy="259045"/>
    <xdr:sp macro="" textlink="">
      <xdr:nvSpPr>
        <xdr:cNvPr id="757" name="n_1mainValue【公民館】&#10;有形固定資産減価償却率"/>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112503</xdr:rowOff>
    </xdr:from>
    <xdr:ext cx="405111" cy="259045"/>
    <xdr:sp macro="" textlink="">
      <xdr:nvSpPr>
        <xdr:cNvPr id="758" name="n_2mainValue【公民館】&#10;有形固定資産減価償却率"/>
        <xdr:cNvSpPr txBox="1"/>
      </xdr:nvSpPr>
      <xdr:spPr>
        <a:xfrm>
          <a:off x="14389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25054</xdr:rowOff>
    </xdr:from>
    <xdr:ext cx="405111" cy="259045"/>
    <xdr:sp macro="" textlink="">
      <xdr:nvSpPr>
        <xdr:cNvPr id="759" name="n_3mainValue【公民館】&#10;有形固定資産減価償却率"/>
        <xdr:cNvSpPr txBox="1"/>
      </xdr:nvSpPr>
      <xdr:spPr>
        <a:xfrm>
          <a:off x="13500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85" name="直線コネクタ 784"/>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8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87" name="直線コネクタ 78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88"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89" name="直線コネクタ 788"/>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90"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91" name="フローチャート: 判断 790"/>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170180</xdr:rowOff>
    </xdr:from>
    <xdr:to>
      <xdr:col>112</xdr:col>
      <xdr:colOff>38100</xdr:colOff>
      <xdr:row>107</xdr:row>
      <xdr:rowOff>100330</xdr:rowOff>
    </xdr:to>
    <xdr:sp macro="" textlink="">
      <xdr:nvSpPr>
        <xdr:cNvPr id="792" name="フローチャート: 判断 791"/>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93" name="フローチャート: 判断 792"/>
        <xdr:cNvSpPr/>
      </xdr:nvSpPr>
      <xdr:spPr>
        <a:xfrm>
          <a:off x="20383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138612</xdr:rowOff>
    </xdr:from>
    <xdr:to>
      <xdr:col>102</xdr:col>
      <xdr:colOff>165100</xdr:colOff>
      <xdr:row>107</xdr:row>
      <xdr:rowOff>68762</xdr:rowOff>
    </xdr:to>
    <xdr:sp macro="" textlink="">
      <xdr:nvSpPr>
        <xdr:cNvPr id="794" name="フローチャート: 判断 793"/>
        <xdr:cNvSpPr/>
      </xdr:nvSpPr>
      <xdr:spPr>
        <a:xfrm>
          <a:off x="19494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95" name="フローチャート: 判断 794"/>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13426</xdr:rowOff>
    </xdr:from>
    <xdr:to>
      <xdr:col>116</xdr:col>
      <xdr:colOff>114300</xdr:colOff>
      <xdr:row>108</xdr:row>
      <xdr:rowOff>115026</xdr:rowOff>
    </xdr:to>
    <xdr:sp macro="" textlink="">
      <xdr:nvSpPr>
        <xdr:cNvPr id="801" name="楕円 800"/>
        <xdr:cNvSpPr/>
      </xdr:nvSpPr>
      <xdr:spPr>
        <a:xfrm>
          <a:off x="221107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163303</xdr:rowOff>
    </xdr:from>
    <xdr:ext cx="469744" cy="259045"/>
    <xdr:sp macro="" textlink="">
      <xdr:nvSpPr>
        <xdr:cNvPr id="802" name="【公民館】&#10;一人当たり面積該当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16692</xdr:rowOff>
    </xdr:from>
    <xdr:to>
      <xdr:col>112</xdr:col>
      <xdr:colOff>38100</xdr:colOff>
      <xdr:row>108</xdr:row>
      <xdr:rowOff>118292</xdr:rowOff>
    </xdr:to>
    <xdr:sp macro="" textlink="">
      <xdr:nvSpPr>
        <xdr:cNvPr id="803" name="楕円 802"/>
        <xdr:cNvSpPr/>
      </xdr:nvSpPr>
      <xdr:spPr>
        <a:xfrm>
          <a:off x="21272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64226</xdr:rowOff>
    </xdr:from>
    <xdr:to>
      <xdr:col>116</xdr:col>
      <xdr:colOff>63500</xdr:colOff>
      <xdr:row>108</xdr:row>
      <xdr:rowOff>67492</xdr:rowOff>
    </xdr:to>
    <xdr:cxnSp macro="">
      <xdr:nvCxnSpPr>
        <xdr:cNvPr id="804" name="直線コネクタ 803"/>
        <xdr:cNvCxnSpPr/>
      </xdr:nvCxnSpPr>
      <xdr:spPr>
        <a:xfrm flipV="1">
          <a:off x="21323300" y="185808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19957</xdr:rowOff>
    </xdr:from>
    <xdr:to>
      <xdr:col>107</xdr:col>
      <xdr:colOff>101600</xdr:colOff>
      <xdr:row>108</xdr:row>
      <xdr:rowOff>121557</xdr:rowOff>
    </xdr:to>
    <xdr:sp macro="" textlink="">
      <xdr:nvSpPr>
        <xdr:cNvPr id="805" name="楕円 804"/>
        <xdr:cNvSpPr/>
      </xdr:nvSpPr>
      <xdr:spPr>
        <a:xfrm>
          <a:off x="20383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67492</xdr:rowOff>
    </xdr:from>
    <xdr:to>
      <xdr:col>111</xdr:col>
      <xdr:colOff>177800</xdr:colOff>
      <xdr:row>108</xdr:row>
      <xdr:rowOff>70757</xdr:rowOff>
    </xdr:to>
    <xdr:cxnSp macro="">
      <xdr:nvCxnSpPr>
        <xdr:cNvPr id="806" name="直線コネクタ 805"/>
        <xdr:cNvCxnSpPr/>
      </xdr:nvCxnSpPr>
      <xdr:spPr>
        <a:xfrm flipV="1">
          <a:off x="20434300" y="185840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85271</xdr:rowOff>
    </xdr:from>
    <xdr:to>
      <xdr:col>102</xdr:col>
      <xdr:colOff>165100</xdr:colOff>
      <xdr:row>109</xdr:row>
      <xdr:rowOff>15421</xdr:rowOff>
    </xdr:to>
    <xdr:sp macro="" textlink="">
      <xdr:nvSpPr>
        <xdr:cNvPr id="807" name="楕円 806"/>
        <xdr:cNvSpPr/>
      </xdr:nvSpPr>
      <xdr:spPr>
        <a:xfrm>
          <a:off x="194945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70757</xdr:rowOff>
    </xdr:from>
    <xdr:to>
      <xdr:col>107</xdr:col>
      <xdr:colOff>50800</xdr:colOff>
      <xdr:row>108</xdr:row>
      <xdr:rowOff>136071</xdr:rowOff>
    </xdr:to>
    <xdr:cxnSp macro="">
      <xdr:nvCxnSpPr>
        <xdr:cNvPr id="808" name="直線コネクタ 807"/>
        <xdr:cNvCxnSpPr/>
      </xdr:nvCxnSpPr>
      <xdr:spPr>
        <a:xfrm flipV="1">
          <a:off x="19545300" y="18587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116857</xdr:rowOff>
    </xdr:from>
    <xdr:ext cx="469744" cy="259045"/>
    <xdr:sp macro="" textlink="">
      <xdr:nvSpPr>
        <xdr:cNvPr id="809" name="n_1aveValue【公民館】&#10;一人当たり面積"/>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810" name="n_2aveValue【公民館】&#10;一人当たり面積"/>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85289</xdr:rowOff>
    </xdr:from>
    <xdr:ext cx="469744" cy="259045"/>
    <xdr:sp macro="" textlink="">
      <xdr:nvSpPr>
        <xdr:cNvPr id="811" name="n_3aveValue【公民館】&#10;一人当たり面積"/>
        <xdr:cNvSpPr txBox="1"/>
      </xdr:nvSpPr>
      <xdr:spPr>
        <a:xfrm>
          <a:off x="19310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812" name="n_4aveValue【公民館】&#10;一人当たり面積"/>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109419</xdr:rowOff>
    </xdr:from>
    <xdr:ext cx="469744" cy="259045"/>
    <xdr:sp macro="" textlink="">
      <xdr:nvSpPr>
        <xdr:cNvPr id="813" name="n_1mainValue【公民館】&#10;一人当たり面積"/>
        <xdr:cNvSpPr txBox="1"/>
      </xdr:nvSpPr>
      <xdr:spPr>
        <a:xfrm>
          <a:off x="210757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112684</xdr:rowOff>
    </xdr:from>
    <xdr:ext cx="469744" cy="259045"/>
    <xdr:sp macro="" textlink="">
      <xdr:nvSpPr>
        <xdr:cNvPr id="814" name="n_2mainValue【公民館】&#10;一人当たり面積"/>
        <xdr:cNvSpPr txBox="1"/>
      </xdr:nvSpPr>
      <xdr:spPr>
        <a:xfrm>
          <a:off x="20199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6548</xdr:rowOff>
    </xdr:from>
    <xdr:ext cx="469744" cy="259045"/>
    <xdr:sp macro="" textlink="">
      <xdr:nvSpPr>
        <xdr:cNvPr id="815" name="n_3mainValue【公民館】&#10;一人当たり面積"/>
        <xdr:cNvSpPr txBox="1"/>
      </xdr:nvSpPr>
      <xdr:spPr>
        <a:xfrm>
          <a:off x="19310427"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有形固定資産減価償却率を類似団体と比較すると、「道路」、「橋りょう・トンネル」、「学校施設」、「児童館」、「公民館」は平均を下回り老朽化度合が低いが、「公営住宅」、「認定こども園・幼稚園・保育所」は平均を上回り老朽度合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有形固定資産減価償却率は、「橋りょう・トンネル」においては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橋の修繕工事の実施により前年度と比較して減少したが、その他の資産においては上昇しており、資産の老朽化が進んでいる。「認定こども園・幼稚園・保育所」は、すべての保育所施設が昭和時代に建設されている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に近い水準で推移しているが、令和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年度までに認定こども園を新設する予定であり、今後は減少する見込みである。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引き続き、公共施設等総合管理計画に基づいた長寿命化の推進や施設の再配置・複合化・統廃合に取り組んでいく。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6" name="フローチャート: 判断 65"/>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160927</xdr:rowOff>
    </xdr:from>
    <xdr:to>
      <xdr:col>10</xdr:col>
      <xdr:colOff>165100</xdr:colOff>
      <xdr:row>37</xdr:row>
      <xdr:rowOff>91077</xdr:rowOff>
    </xdr:to>
    <xdr:sp macro="" textlink="">
      <xdr:nvSpPr>
        <xdr:cNvPr id="67" name="フローチャート: 判断 66"/>
        <xdr:cNvSpPr/>
      </xdr:nvSpPr>
      <xdr:spPr>
        <a:xfrm>
          <a:off x="1968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4" name="楕円 73"/>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5" name="【図書館】&#10;有形固定資産減価償却率該当値テキスト"/>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xdr:rowOff>
    </xdr:from>
    <xdr:to>
      <xdr:col>20</xdr:col>
      <xdr:colOff>38100</xdr:colOff>
      <xdr:row>35</xdr:row>
      <xdr:rowOff>113937</xdr:rowOff>
    </xdr:to>
    <xdr:sp macro="" textlink="">
      <xdr:nvSpPr>
        <xdr:cNvPr id="76" name="楕円 75"/>
        <xdr:cNvSpPr/>
      </xdr:nvSpPr>
      <xdr:spPr>
        <a:xfrm>
          <a:off x="3746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63137</xdr:rowOff>
    </xdr:from>
    <xdr:to>
      <xdr:col>24</xdr:col>
      <xdr:colOff>63500</xdr:colOff>
      <xdr:row>35</xdr:row>
      <xdr:rowOff>99060</xdr:rowOff>
    </xdr:to>
    <xdr:cxnSp macro="">
      <xdr:nvCxnSpPr>
        <xdr:cNvPr id="77" name="直線コネクタ 76"/>
        <xdr:cNvCxnSpPr/>
      </xdr:nvCxnSpPr>
      <xdr:spPr>
        <a:xfrm>
          <a:off x="3797300" y="60638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8" name="楕円 77"/>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63137</xdr:rowOff>
    </xdr:to>
    <xdr:cxnSp macro="">
      <xdr:nvCxnSpPr>
        <xdr:cNvPr id="79" name="直線コネクタ 78"/>
        <xdr:cNvCxnSpPr/>
      </xdr:nvCxnSpPr>
      <xdr:spPr>
        <a:xfrm>
          <a:off x="2908300" y="60198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0"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図書館】&#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107604</xdr:rowOff>
    </xdr:from>
    <xdr:ext cx="405111" cy="259045"/>
    <xdr:sp macro="" textlink="">
      <xdr:nvSpPr>
        <xdr:cNvPr id="82" name="n_3aveValue【図書館】&#10;有形固定資産減価償却率"/>
        <xdr:cNvSpPr txBox="1"/>
      </xdr:nvSpPr>
      <xdr:spPr>
        <a:xfrm>
          <a:off x="1816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3"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130464</xdr:rowOff>
    </xdr:from>
    <xdr:ext cx="405111" cy="259045"/>
    <xdr:sp macro="" textlink="">
      <xdr:nvSpPr>
        <xdr:cNvPr id="84" name="n_1mainValue【図書館】&#10;有形固定資産減価償却率"/>
        <xdr:cNvSpPr txBox="1"/>
      </xdr:nvSpPr>
      <xdr:spPr>
        <a:xfrm>
          <a:off x="3582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5"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7" name="直線コネクタ 106"/>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8"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9" name="直線コネクタ 108"/>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0"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1" name="直線コネクタ 110"/>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2" name="【図書館】&#10;一人当たり面積平均値テキスト"/>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3" name="フローチャート: 判断 112"/>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141986</xdr:rowOff>
    </xdr:from>
    <xdr:to>
      <xdr:col>50</xdr:col>
      <xdr:colOff>165100</xdr:colOff>
      <xdr:row>40</xdr:row>
      <xdr:rowOff>72136</xdr:rowOff>
    </xdr:to>
    <xdr:sp macro="" textlink="">
      <xdr:nvSpPr>
        <xdr:cNvPr id="114" name="フローチャート: 判断 113"/>
        <xdr:cNvSpPr/>
      </xdr:nvSpPr>
      <xdr:spPr>
        <a:xfrm>
          <a:off x="9588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155702</xdr:rowOff>
    </xdr:from>
    <xdr:to>
      <xdr:col>46</xdr:col>
      <xdr:colOff>38100</xdr:colOff>
      <xdr:row>40</xdr:row>
      <xdr:rowOff>85852</xdr:rowOff>
    </xdr:to>
    <xdr:sp macro="" textlink="">
      <xdr:nvSpPr>
        <xdr:cNvPr id="115" name="フローチャート: 判断 114"/>
        <xdr:cNvSpPr/>
      </xdr:nvSpPr>
      <xdr:spPr>
        <a:xfrm>
          <a:off x="8699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16" name="フローチャート: 判断 115"/>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17" name="フローチャート: 判断 116"/>
        <xdr:cNvSpPr/>
      </xdr:nvSpPr>
      <xdr:spPr>
        <a:xfrm>
          <a:off x="6921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23" name="楕円 122"/>
        <xdr:cNvSpPr/>
      </xdr:nvSpPr>
      <xdr:spPr>
        <a:xfrm>
          <a:off x="10426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8399</xdr:rowOff>
    </xdr:from>
    <xdr:ext cx="469744" cy="259045"/>
    <xdr:sp macro="" textlink="">
      <xdr:nvSpPr>
        <xdr:cNvPr id="124" name="【図書館】&#10;一人当たり面積該当値テキスト"/>
        <xdr:cNvSpPr txBox="1"/>
      </xdr:nvSpPr>
      <xdr:spPr>
        <a:xfrm>
          <a:off x="10515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25" name="楕円 124"/>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85344</xdr:rowOff>
    </xdr:to>
    <xdr:cxnSp macro="">
      <xdr:nvCxnSpPr>
        <xdr:cNvPr id="126" name="直線コネクタ 125"/>
        <xdr:cNvCxnSpPr/>
      </xdr:nvCxnSpPr>
      <xdr:spPr>
        <a:xfrm flipV="1">
          <a:off x="9639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27" name="楕円 126"/>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89916</xdr:rowOff>
    </xdr:to>
    <xdr:cxnSp macro="">
      <xdr:nvCxnSpPr>
        <xdr:cNvPr id="128" name="直線コネクタ 127"/>
        <xdr:cNvCxnSpPr/>
      </xdr:nvCxnSpPr>
      <xdr:spPr>
        <a:xfrm flipV="1">
          <a:off x="8750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88663</xdr:rowOff>
    </xdr:from>
    <xdr:ext cx="469744" cy="259045"/>
    <xdr:sp macro="" textlink="">
      <xdr:nvSpPr>
        <xdr:cNvPr id="129" name="n_1aveValue【図書館】&#10;一人当たり面積"/>
        <xdr:cNvSpPr txBox="1"/>
      </xdr:nvSpPr>
      <xdr:spPr>
        <a:xfrm>
          <a:off x="93917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102379</xdr:rowOff>
    </xdr:from>
    <xdr:ext cx="469744" cy="259045"/>
    <xdr:sp macro="" textlink="">
      <xdr:nvSpPr>
        <xdr:cNvPr id="130" name="n_2aveValue【図書館】&#10;一人当たり面積"/>
        <xdr:cNvSpPr txBox="1"/>
      </xdr:nvSpPr>
      <xdr:spPr>
        <a:xfrm>
          <a:off x="8515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31" name="n_3aveValue【図書館】&#10;一人当たり面積"/>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32" name="n_4aveValue【図書館】&#10;一人当たり面積"/>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127271</xdr:rowOff>
    </xdr:from>
    <xdr:ext cx="469744" cy="259045"/>
    <xdr:sp macro="" textlink="">
      <xdr:nvSpPr>
        <xdr:cNvPr id="133" name="n_1mainValue【図書館】&#10;一人当たり面積"/>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34" name="n_2mainValue【図書館】&#10;一人当たり面積"/>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59" name="直線コネクタ 158"/>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2"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3" name="直線コネクタ 162"/>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64"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5" name="フローチャート: 判断 164"/>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66" name="フローチャート: 判断 165"/>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67" name="フローチャート: 判断 166"/>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68" name="フローチャート: 判断 167"/>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69" name="フローチャート: 判断 168"/>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5" name="楕円 174"/>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652</xdr:rowOff>
    </xdr:from>
    <xdr:ext cx="405111" cy="259045"/>
    <xdr:sp macro="" textlink="">
      <xdr:nvSpPr>
        <xdr:cNvPr id="176" name="【体育館・プール】&#10;有形固定資産減価償却率該当値テキスト"/>
        <xdr:cNvSpPr txBox="1"/>
      </xdr:nvSpPr>
      <xdr:spPr>
        <a:xfrm>
          <a:off x="4673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77" name="楕円 17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28575</xdr:rowOff>
    </xdr:to>
    <xdr:cxnSp macro="">
      <xdr:nvCxnSpPr>
        <xdr:cNvPr id="178" name="直線コネクタ 177"/>
        <xdr:cNvCxnSpPr/>
      </xdr:nvCxnSpPr>
      <xdr:spPr>
        <a:xfrm>
          <a:off x="3797300" y="102831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79" name="楕円 178"/>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167640</xdr:rowOff>
    </xdr:to>
    <xdr:cxnSp macro="">
      <xdr:nvCxnSpPr>
        <xdr:cNvPr id="180" name="直線コネクタ 179"/>
        <xdr:cNvCxnSpPr/>
      </xdr:nvCxnSpPr>
      <xdr:spPr>
        <a:xfrm>
          <a:off x="2908300" y="102508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楕円 180"/>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135255</xdr:rowOff>
    </xdr:to>
    <xdr:cxnSp macro="">
      <xdr:nvCxnSpPr>
        <xdr:cNvPr id="182" name="直線コネクタ 181"/>
        <xdr:cNvCxnSpPr/>
      </xdr:nvCxnSpPr>
      <xdr:spPr>
        <a:xfrm>
          <a:off x="2019300" y="10231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83" name="n_1ave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84" name="n_2aveValue【体育館・プー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85" name="n_3ave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186" name="n_4aveValue【体育館・プール】&#10;有形固定資産減価償却率"/>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87" name="n_1main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188" name="n_2mainValue【体育館・プール】&#10;有形固定資産減価償却率"/>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9"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11" name="直線コネクタ 210"/>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12"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3" name="直線コネクタ 212"/>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14"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15" name="直線コネクタ 214"/>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16" name="【体育館・プール】&#10;一人当たり面積平均値テキスト"/>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17" name="フローチャート: 判断 216"/>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131623</xdr:rowOff>
    </xdr:from>
    <xdr:to>
      <xdr:col>50</xdr:col>
      <xdr:colOff>165100</xdr:colOff>
      <xdr:row>62</xdr:row>
      <xdr:rowOff>61773</xdr:rowOff>
    </xdr:to>
    <xdr:sp macro="" textlink="">
      <xdr:nvSpPr>
        <xdr:cNvPr id="218" name="フローチャート: 判断 217"/>
        <xdr:cNvSpPr/>
      </xdr:nvSpPr>
      <xdr:spPr>
        <a:xfrm>
          <a:off x="9588500" y="1059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154483</xdr:rowOff>
    </xdr:from>
    <xdr:to>
      <xdr:col>46</xdr:col>
      <xdr:colOff>38100</xdr:colOff>
      <xdr:row>62</xdr:row>
      <xdr:rowOff>84633</xdr:rowOff>
    </xdr:to>
    <xdr:sp macro="" textlink="">
      <xdr:nvSpPr>
        <xdr:cNvPr id="219" name="フローチャート: 判断 218"/>
        <xdr:cNvSpPr/>
      </xdr:nvSpPr>
      <xdr:spPr>
        <a:xfrm>
          <a:off x="8699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159969</xdr:rowOff>
    </xdr:from>
    <xdr:to>
      <xdr:col>41</xdr:col>
      <xdr:colOff>101600</xdr:colOff>
      <xdr:row>62</xdr:row>
      <xdr:rowOff>90119</xdr:rowOff>
    </xdr:to>
    <xdr:sp macro="" textlink="">
      <xdr:nvSpPr>
        <xdr:cNvPr id="220" name="フローチャート: 判断 219"/>
        <xdr:cNvSpPr/>
      </xdr:nvSpPr>
      <xdr:spPr>
        <a:xfrm>
          <a:off x="7810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7721</xdr:rowOff>
    </xdr:from>
    <xdr:to>
      <xdr:col>36</xdr:col>
      <xdr:colOff>165100</xdr:colOff>
      <xdr:row>62</xdr:row>
      <xdr:rowOff>109321</xdr:rowOff>
    </xdr:to>
    <xdr:sp macro="" textlink="">
      <xdr:nvSpPr>
        <xdr:cNvPr id="221" name="フローチャート: 判断 220"/>
        <xdr:cNvSpPr/>
      </xdr:nvSpPr>
      <xdr:spPr>
        <a:xfrm>
          <a:off x="6921500" y="1063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36982</xdr:rowOff>
    </xdr:from>
    <xdr:to>
      <xdr:col>55</xdr:col>
      <xdr:colOff>50800</xdr:colOff>
      <xdr:row>60</xdr:row>
      <xdr:rowOff>138582</xdr:rowOff>
    </xdr:to>
    <xdr:sp macro="" textlink="">
      <xdr:nvSpPr>
        <xdr:cNvPr id="227" name="楕円 226"/>
        <xdr:cNvSpPr/>
      </xdr:nvSpPr>
      <xdr:spPr>
        <a:xfrm>
          <a:off x="10426700" y="103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59859</xdr:rowOff>
    </xdr:from>
    <xdr:ext cx="469744" cy="259045"/>
    <xdr:sp macro="" textlink="">
      <xdr:nvSpPr>
        <xdr:cNvPr id="228" name="【体育館・プール】&#10;一人当たり面積該当値テキスト"/>
        <xdr:cNvSpPr txBox="1"/>
      </xdr:nvSpPr>
      <xdr:spPr>
        <a:xfrm>
          <a:off x="10515600" y="101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60757</xdr:rowOff>
    </xdr:from>
    <xdr:to>
      <xdr:col>50</xdr:col>
      <xdr:colOff>165100</xdr:colOff>
      <xdr:row>60</xdr:row>
      <xdr:rowOff>162357</xdr:rowOff>
    </xdr:to>
    <xdr:sp macro="" textlink="">
      <xdr:nvSpPr>
        <xdr:cNvPr id="229" name="楕円 228"/>
        <xdr:cNvSpPr/>
      </xdr:nvSpPr>
      <xdr:spPr>
        <a:xfrm>
          <a:off x="9588500" y="10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87782</xdr:rowOff>
    </xdr:from>
    <xdr:to>
      <xdr:col>55</xdr:col>
      <xdr:colOff>0</xdr:colOff>
      <xdr:row>60</xdr:row>
      <xdr:rowOff>111557</xdr:rowOff>
    </xdr:to>
    <xdr:cxnSp macro="">
      <xdr:nvCxnSpPr>
        <xdr:cNvPr id="230" name="直線コネクタ 229"/>
        <xdr:cNvCxnSpPr/>
      </xdr:nvCxnSpPr>
      <xdr:spPr>
        <a:xfrm flipV="1">
          <a:off x="9639300" y="10374782"/>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61671</xdr:rowOff>
    </xdr:from>
    <xdr:to>
      <xdr:col>46</xdr:col>
      <xdr:colOff>38100</xdr:colOff>
      <xdr:row>60</xdr:row>
      <xdr:rowOff>163271</xdr:rowOff>
    </xdr:to>
    <xdr:sp macro="" textlink="">
      <xdr:nvSpPr>
        <xdr:cNvPr id="231" name="楕円 230"/>
        <xdr:cNvSpPr/>
      </xdr:nvSpPr>
      <xdr:spPr>
        <a:xfrm>
          <a:off x="8699500" y="103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111557</xdr:rowOff>
    </xdr:from>
    <xdr:to>
      <xdr:col>50</xdr:col>
      <xdr:colOff>114300</xdr:colOff>
      <xdr:row>60</xdr:row>
      <xdr:rowOff>112471</xdr:rowOff>
    </xdr:to>
    <xdr:cxnSp macro="">
      <xdr:nvCxnSpPr>
        <xdr:cNvPr id="232" name="直線コネクタ 231"/>
        <xdr:cNvCxnSpPr/>
      </xdr:nvCxnSpPr>
      <xdr:spPr>
        <a:xfrm flipV="1">
          <a:off x="8750300" y="103985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70815</xdr:rowOff>
    </xdr:from>
    <xdr:to>
      <xdr:col>41</xdr:col>
      <xdr:colOff>101600</xdr:colOff>
      <xdr:row>61</xdr:row>
      <xdr:rowOff>965</xdr:rowOff>
    </xdr:to>
    <xdr:sp macro="" textlink="">
      <xdr:nvSpPr>
        <xdr:cNvPr id="233" name="楕円 232"/>
        <xdr:cNvSpPr/>
      </xdr:nvSpPr>
      <xdr:spPr>
        <a:xfrm>
          <a:off x="7810500" y="103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112471</xdr:rowOff>
    </xdr:from>
    <xdr:to>
      <xdr:col>45</xdr:col>
      <xdr:colOff>177800</xdr:colOff>
      <xdr:row>60</xdr:row>
      <xdr:rowOff>121615</xdr:rowOff>
    </xdr:to>
    <xdr:cxnSp macro="">
      <xdr:nvCxnSpPr>
        <xdr:cNvPr id="234" name="直線コネクタ 233"/>
        <xdr:cNvCxnSpPr/>
      </xdr:nvCxnSpPr>
      <xdr:spPr>
        <a:xfrm flipV="1">
          <a:off x="7861300" y="103994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52900</xdr:rowOff>
    </xdr:from>
    <xdr:ext cx="469744" cy="259045"/>
    <xdr:sp macro="" textlink="">
      <xdr:nvSpPr>
        <xdr:cNvPr id="235" name="n_1aveValue【体育館・プール】&#10;一人当たり面積"/>
        <xdr:cNvSpPr txBox="1"/>
      </xdr:nvSpPr>
      <xdr:spPr>
        <a:xfrm>
          <a:off x="93917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75760</xdr:rowOff>
    </xdr:from>
    <xdr:ext cx="469744" cy="259045"/>
    <xdr:sp macro="" textlink="">
      <xdr:nvSpPr>
        <xdr:cNvPr id="236" name="n_2aveValue【体育館・プール】&#10;一人当たり面積"/>
        <xdr:cNvSpPr txBox="1"/>
      </xdr:nvSpPr>
      <xdr:spPr>
        <a:xfrm>
          <a:off x="8515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81246</xdr:rowOff>
    </xdr:from>
    <xdr:ext cx="469744" cy="259045"/>
    <xdr:sp macro="" textlink="">
      <xdr:nvSpPr>
        <xdr:cNvPr id="237" name="n_3aveValue【体育館・プール】&#10;一人当たり面積"/>
        <xdr:cNvSpPr txBox="1"/>
      </xdr:nvSpPr>
      <xdr:spPr>
        <a:xfrm>
          <a:off x="7626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125848</xdr:rowOff>
    </xdr:from>
    <xdr:ext cx="469744" cy="259045"/>
    <xdr:sp macro="" textlink="">
      <xdr:nvSpPr>
        <xdr:cNvPr id="238" name="n_4aveValue【体育館・プール】&#10;一人当たり面積"/>
        <xdr:cNvSpPr txBox="1"/>
      </xdr:nvSpPr>
      <xdr:spPr>
        <a:xfrm>
          <a:off x="6737427" y="104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7434</xdr:rowOff>
    </xdr:from>
    <xdr:ext cx="469744" cy="259045"/>
    <xdr:sp macro="" textlink="">
      <xdr:nvSpPr>
        <xdr:cNvPr id="239" name="n_1mainValue【体育館・プール】&#10;一人当たり面積"/>
        <xdr:cNvSpPr txBox="1"/>
      </xdr:nvSpPr>
      <xdr:spPr>
        <a:xfrm>
          <a:off x="9391727" y="101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8348</xdr:rowOff>
    </xdr:from>
    <xdr:ext cx="469744" cy="259045"/>
    <xdr:sp macro="" textlink="">
      <xdr:nvSpPr>
        <xdr:cNvPr id="240" name="n_2mainValue【体育館・プール】&#10;一人当たり面積"/>
        <xdr:cNvSpPr txBox="1"/>
      </xdr:nvSpPr>
      <xdr:spPr>
        <a:xfrm>
          <a:off x="8515427" y="101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17492</xdr:rowOff>
    </xdr:from>
    <xdr:ext cx="469744" cy="259045"/>
    <xdr:sp macro="" textlink="">
      <xdr:nvSpPr>
        <xdr:cNvPr id="241" name="n_3mainValue【体育館・プール】&#10;一人当たり面積"/>
        <xdr:cNvSpPr txBox="1"/>
      </xdr:nvSpPr>
      <xdr:spPr>
        <a:xfrm>
          <a:off x="7626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66" name="直線コネクタ 265"/>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8" name="直線コネクタ 2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69" name="【福祉施設】&#10;有形固定資産減価償却率最大値テキスト"/>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70" name="直線コネクタ 269"/>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71" name="【福祉施設】&#10;有形固定資産減価償却率平均値テキスト"/>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72" name="フローチャート: 判断 271"/>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73" name="フローチャート: 判断 27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74" name="フローチャート: 判断 27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5" name="フローチャート: 判断 274"/>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76" name="フローチャート: 判断 275"/>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82" name="楕円 281"/>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283" name="【福祉施設】&#10;有形固定資産減価償却率該当値テキスト"/>
        <xdr:cNvSpPr txBox="1"/>
      </xdr:nvSpPr>
      <xdr:spPr>
        <a:xfrm>
          <a:off x="4673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84" name="楕円 283"/>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82</xdr:row>
      <xdr:rowOff>169545</xdr:rowOff>
    </xdr:to>
    <xdr:cxnSp macro="">
      <xdr:nvCxnSpPr>
        <xdr:cNvPr id="285" name="直線コネクタ 284"/>
        <xdr:cNvCxnSpPr/>
      </xdr:nvCxnSpPr>
      <xdr:spPr>
        <a:xfrm>
          <a:off x="3797300" y="141922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286" name="楕円 285"/>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82</xdr:row>
      <xdr:rowOff>150495</xdr:rowOff>
    </xdr:to>
    <xdr:cxnSp macro="">
      <xdr:nvCxnSpPr>
        <xdr:cNvPr id="287" name="直線コネクタ 286"/>
        <xdr:cNvCxnSpPr/>
      </xdr:nvCxnSpPr>
      <xdr:spPr>
        <a:xfrm flipV="1">
          <a:off x="2908300" y="14192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8" name="楕円 287"/>
        <xdr:cNvSpPr/>
      </xdr:nvSpPr>
      <xdr:spPr>
        <a:xfrm>
          <a:off x="1968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82</xdr:row>
      <xdr:rowOff>150495</xdr:rowOff>
    </xdr:to>
    <xdr:cxnSp macro="">
      <xdr:nvCxnSpPr>
        <xdr:cNvPr id="289" name="直線コネクタ 288"/>
        <xdr:cNvCxnSpPr/>
      </xdr:nvCxnSpPr>
      <xdr:spPr>
        <a:xfrm>
          <a:off x="2019300" y="1417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90"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91"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福祉施設】&#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93" name="n_4aveValue【福祉施設】&#10;有形固定資産減価償却率"/>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94" name="n_1mainValue【福祉施設】&#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295" name="n_2mainValue【福祉施設】&#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296" name="n_3mainValue【福祉施設】&#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22" name="直線コネクタ 321"/>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23"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24" name="直線コネクタ 323"/>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25" name="【福祉施設】&#10;一人当たり面積最大値テキスト"/>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26" name="直線コネクタ 325"/>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27" name="【福祉施設】&#10;一人当たり面積平均値テキスト"/>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28" name="フローチャート: 判断 327"/>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134257</xdr:rowOff>
    </xdr:from>
    <xdr:to>
      <xdr:col>50</xdr:col>
      <xdr:colOff>165100</xdr:colOff>
      <xdr:row>85</xdr:row>
      <xdr:rowOff>64407</xdr:rowOff>
    </xdr:to>
    <xdr:sp macro="" textlink="">
      <xdr:nvSpPr>
        <xdr:cNvPr id="329" name="フローチャート: 判断 328"/>
        <xdr:cNvSpPr/>
      </xdr:nvSpPr>
      <xdr:spPr>
        <a:xfrm>
          <a:off x="9588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30" name="フローチャート: 判断 329"/>
        <xdr:cNvSpPr/>
      </xdr:nvSpPr>
      <xdr:spPr>
        <a:xfrm>
          <a:off x="8699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144055</xdr:rowOff>
    </xdr:from>
    <xdr:to>
      <xdr:col>41</xdr:col>
      <xdr:colOff>101600</xdr:colOff>
      <xdr:row>85</xdr:row>
      <xdr:rowOff>74205</xdr:rowOff>
    </xdr:to>
    <xdr:sp macro="" textlink="">
      <xdr:nvSpPr>
        <xdr:cNvPr id="331" name="フローチャート: 判断 330"/>
        <xdr:cNvSpPr/>
      </xdr:nvSpPr>
      <xdr:spPr>
        <a:xfrm>
          <a:off x="78105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32" name="フローチャート: 判断 331"/>
        <xdr:cNvSpPr/>
      </xdr:nvSpPr>
      <xdr:spPr>
        <a:xfrm>
          <a:off x="6921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13426</xdr:rowOff>
    </xdr:from>
    <xdr:to>
      <xdr:col>55</xdr:col>
      <xdr:colOff>50800</xdr:colOff>
      <xdr:row>85</xdr:row>
      <xdr:rowOff>115026</xdr:rowOff>
    </xdr:to>
    <xdr:sp macro="" textlink="">
      <xdr:nvSpPr>
        <xdr:cNvPr id="338" name="楕円 337"/>
        <xdr:cNvSpPr/>
      </xdr:nvSpPr>
      <xdr:spPr>
        <a:xfrm>
          <a:off x="10426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163303</xdr:rowOff>
    </xdr:from>
    <xdr:ext cx="469744" cy="259045"/>
    <xdr:sp macro="" textlink="">
      <xdr:nvSpPr>
        <xdr:cNvPr id="339" name="【福祉施設】&#10;一人当たり面積該当値テキスト"/>
        <xdr:cNvSpPr txBox="1"/>
      </xdr:nvSpPr>
      <xdr:spPr>
        <a:xfrm>
          <a:off x="10515600" y="145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340" name="楕円 339"/>
        <xdr:cNvSpPr/>
      </xdr:nvSpPr>
      <xdr:spPr>
        <a:xfrm>
          <a:off x="958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64226</xdr:rowOff>
    </xdr:from>
    <xdr:to>
      <xdr:col>55</xdr:col>
      <xdr:colOff>0</xdr:colOff>
      <xdr:row>85</xdr:row>
      <xdr:rowOff>69124</xdr:rowOff>
    </xdr:to>
    <xdr:cxnSp macro="">
      <xdr:nvCxnSpPr>
        <xdr:cNvPr id="341" name="直線コネクタ 340"/>
        <xdr:cNvCxnSpPr/>
      </xdr:nvCxnSpPr>
      <xdr:spPr>
        <a:xfrm flipV="1">
          <a:off x="9639300" y="146374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150586</xdr:rowOff>
    </xdr:from>
    <xdr:to>
      <xdr:col>46</xdr:col>
      <xdr:colOff>38100</xdr:colOff>
      <xdr:row>85</xdr:row>
      <xdr:rowOff>80736</xdr:rowOff>
    </xdr:to>
    <xdr:sp macro="" textlink="">
      <xdr:nvSpPr>
        <xdr:cNvPr id="342" name="楕円 341"/>
        <xdr:cNvSpPr/>
      </xdr:nvSpPr>
      <xdr:spPr>
        <a:xfrm>
          <a:off x="8699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29936</xdr:rowOff>
    </xdr:from>
    <xdr:to>
      <xdr:col>50</xdr:col>
      <xdr:colOff>114300</xdr:colOff>
      <xdr:row>85</xdr:row>
      <xdr:rowOff>69124</xdr:rowOff>
    </xdr:to>
    <xdr:cxnSp macro="">
      <xdr:nvCxnSpPr>
        <xdr:cNvPr id="343" name="直線コネクタ 342"/>
        <xdr:cNvCxnSpPr/>
      </xdr:nvCxnSpPr>
      <xdr:spPr>
        <a:xfrm>
          <a:off x="8750300" y="14603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155484</xdr:rowOff>
    </xdr:from>
    <xdr:to>
      <xdr:col>41</xdr:col>
      <xdr:colOff>101600</xdr:colOff>
      <xdr:row>85</xdr:row>
      <xdr:rowOff>85634</xdr:rowOff>
    </xdr:to>
    <xdr:sp macro="" textlink="">
      <xdr:nvSpPr>
        <xdr:cNvPr id="344" name="楕円 343"/>
        <xdr:cNvSpPr/>
      </xdr:nvSpPr>
      <xdr:spPr>
        <a:xfrm>
          <a:off x="7810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29936</xdr:rowOff>
    </xdr:from>
    <xdr:to>
      <xdr:col>45</xdr:col>
      <xdr:colOff>177800</xdr:colOff>
      <xdr:row>85</xdr:row>
      <xdr:rowOff>34834</xdr:rowOff>
    </xdr:to>
    <xdr:cxnSp macro="">
      <xdr:nvCxnSpPr>
        <xdr:cNvPr id="345" name="直線コネクタ 344"/>
        <xdr:cNvCxnSpPr/>
      </xdr:nvCxnSpPr>
      <xdr:spPr>
        <a:xfrm flipV="1">
          <a:off x="7861300" y="1460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80934</xdr:rowOff>
    </xdr:from>
    <xdr:ext cx="469744" cy="259045"/>
    <xdr:sp macro="" textlink="">
      <xdr:nvSpPr>
        <xdr:cNvPr id="346" name="n_1aveValue【福祉施設】&#10;一人当たり面積"/>
        <xdr:cNvSpPr txBox="1"/>
      </xdr:nvSpPr>
      <xdr:spPr>
        <a:xfrm>
          <a:off x="93917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84926</xdr:rowOff>
    </xdr:from>
    <xdr:ext cx="469744" cy="259045"/>
    <xdr:sp macro="" textlink="">
      <xdr:nvSpPr>
        <xdr:cNvPr id="347" name="n_2aveValue【福祉施設】&#10;一人当たり面積"/>
        <xdr:cNvSpPr txBox="1"/>
      </xdr:nvSpPr>
      <xdr:spPr>
        <a:xfrm>
          <a:off x="8515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90732</xdr:rowOff>
    </xdr:from>
    <xdr:ext cx="469744" cy="259045"/>
    <xdr:sp macro="" textlink="">
      <xdr:nvSpPr>
        <xdr:cNvPr id="348" name="n_3aveValue【福祉施設】&#10;一人当たり面積"/>
        <xdr:cNvSpPr txBox="1"/>
      </xdr:nvSpPr>
      <xdr:spPr>
        <a:xfrm>
          <a:off x="7626427" y="143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97263</xdr:rowOff>
    </xdr:from>
    <xdr:ext cx="469744" cy="259045"/>
    <xdr:sp macro="" textlink="">
      <xdr:nvSpPr>
        <xdr:cNvPr id="349" name="n_4aveValue【福祉施設】&#10;一人当たり面積"/>
        <xdr:cNvSpPr txBox="1"/>
      </xdr:nvSpPr>
      <xdr:spPr>
        <a:xfrm>
          <a:off x="6737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111051</xdr:rowOff>
    </xdr:from>
    <xdr:ext cx="469744" cy="259045"/>
    <xdr:sp macro="" textlink="">
      <xdr:nvSpPr>
        <xdr:cNvPr id="350" name="n_1mainValue【福祉施設】&#10;一人当たり面積"/>
        <xdr:cNvSpPr txBox="1"/>
      </xdr:nvSpPr>
      <xdr:spPr>
        <a:xfrm>
          <a:off x="9391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97263</xdr:rowOff>
    </xdr:from>
    <xdr:ext cx="469744" cy="259045"/>
    <xdr:sp macro="" textlink="">
      <xdr:nvSpPr>
        <xdr:cNvPr id="351" name="n_2mainValue【福祉施設】&#10;一人当たり面積"/>
        <xdr:cNvSpPr txBox="1"/>
      </xdr:nvSpPr>
      <xdr:spPr>
        <a:xfrm>
          <a:off x="8515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76761</xdr:rowOff>
    </xdr:from>
    <xdr:ext cx="469744" cy="259045"/>
    <xdr:sp macro="" textlink="">
      <xdr:nvSpPr>
        <xdr:cNvPr id="352" name="n_3mainValue【福祉施設】&#10;一人当たり面積"/>
        <xdr:cNvSpPr txBox="1"/>
      </xdr:nvSpPr>
      <xdr:spPr>
        <a:xfrm>
          <a:off x="76264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93" name="直線コネクタ 392"/>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96"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97" name="直線コネクタ 396"/>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398"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99" name="フローチャート: 判断 398"/>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00" name="フローチャート: 判断 399"/>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01" name="フローチャート: 判断 400"/>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02" name="フローチャート: 判断 401"/>
        <xdr:cNvSpPr/>
      </xdr:nvSpPr>
      <xdr:spPr>
        <a:xfrm>
          <a:off x="1365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3" name="フローチャート: 判断 402"/>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09" name="楕円 40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10" name="【一般廃棄物処理施設】&#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156845</xdr:rowOff>
    </xdr:from>
    <xdr:to>
      <xdr:col>81</xdr:col>
      <xdr:colOff>101600</xdr:colOff>
      <xdr:row>42</xdr:row>
      <xdr:rowOff>86995</xdr:rowOff>
    </xdr:to>
    <xdr:sp macro="" textlink="">
      <xdr:nvSpPr>
        <xdr:cNvPr id="411" name="楕円 410"/>
        <xdr:cNvSpPr/>
      </xdr:nvSpPr>
      <xdr:spPr>
        <a:xfrm>
          <a:off x="15430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36195</xdr:rowOff>
    </xdr:from>
    <xdr:to>
      <xdr:col>85</xdr:col>
      <xdr:colOff>127000</xdr:colOff>
      <xdr:row>42</xdr:row>
      <xdr:rowOff>38100</xdr:rowOff>
    </xdr:to>
    <xdr:cxnSp macro="">
      <xdr:nvCxnSpPr>
        <xdr:cNvPr id="412" name="直線コネクタ 411"/>
        <xdr:cNvCxnSpPr/>
      </xdr:nvCxnSpPr>
      <xdr:spPr>
        <a:xfrm>
          <a:off x="15481300" y="723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13" name="楕円 412"/>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36195</xdr:rowOff>
    </xdr:to>
    <xdr:cxnSp macro="">
      <xdr:nvCxnSpPr>
        <xdr:cNvPr id="414" name="直線コネクタ 413"/>
        <xdr:cNvCxnSpPr/>
      </xdr:nvCxnSpPr>
      <xdr:spPr>
        <a:xfrm>
          <a:off x="14592300" y="7185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53975</xdr:rowOff>
    </xdr:from>
    <xdr:to>
      <xdr:col>72</xdr:col>
      <xdr:colOff>38100</xdr:colOff>
      <xdr:row>41</xdr:row>
      <xdr:rowOff>155575</xdr:rowOff>
    </xdr:to>
    <xdr:sp macro="" textlink="">
      <xdr:nvSpPr>
        <xdr:cNvPr id="415" name="楕円 414"/>
        <xdr:cNvSpPr/>
      </xdr:nvSpPr>
      <xdr:spPr>
        <a:xfrm>
          <a:off x="1365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104775</xdr:rowOff>
    </xdr:from>
    <xdr:to>
      <xdr:col>76</xdr:col>
      <xdr:colOff>114300</xdr:colOff>
      <xdr:row>41</xdr:row>
      <xdr:rowOff>156210</xdr:rowOff>
    </xdr:to>
    <xdr:cxnSp macro="">
      <xdr:nvCxnSpPr>
        <xdr:cNvPr id="416" name="直線コネクタ 415"/>
        <xdr:cNvCxnSpPr/>
      </xdr:nvCxnSpPr>
      <xdr:spPr>
        <a:xfrm>
          <a:off x="13703300" y="7134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417" name="n_1aveValue【一般廃棄物処理施設】&#10;有形固定資産減価償却率"/>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18" name="n_2aveValue【一般廃棄物処理施設】&#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419" name="n_3aveValue【一般廃棄物処理施設】&#10;有形固定資産減価償却率"/>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0" name="n_4aveValue【一般廃棄物処理施設】&#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78122</xdr:rowOff>
    </xdr:from>
    <xdr:ext cx="405111" cy="259045"/>
    <xdr:sp macro="" textlink="">
      <xdr:nvSpPr>
        <xdr:cNvPr id="421" name="n_1mainValue【一般廃棄物処理施設】&#10;有形固定資産減価償却率"/>
        <xdr:cNvSpPr txBox="1"/>
      </xdr:nvSpPr>
      <xdr:spPr>
        <a:xfrm>
          <a:off x="152660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422" name="n_2mainValue【一般廃棄物処理施設】&#10;有形固定資産減価償却率"/>
        <xdr:cNvSpPr txBox="1"/>
      </xdr:nvSpPr>
      <xdr:spPr>
        <a:xfrm>
          <a:off x="14389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146702</xdr:rowOff>
    </xdr:from>
    <xdr:ext cx="405111" cy="259045"/>
    <xdr:sp macro="" textlink="">
      <xdr:nvSpPr>
        <xdr:cNvPr id="423" name="n_3mainValue【一般廃棄物処理施設】&#10;有形固定資産減価償却率"/>
        <xdr:cNvSpPr txBox="1"/>
      </xdr:nvSpPr>
      <xdr:spPr>
        <a:xfrm>
          <a:off x="13500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5" name="テキスト ボックス 4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7" name="テキスト ボックス 43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1" name="テキスト ボックス 44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3" name="テキスト ボックス 4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47" name="直線コネクタ 446"/>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48"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49" name="直線コネクタ 448"/>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50"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51" name="直線コネクタ 450"/>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452"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53" name="フローチャート: 判断 452"/>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63888</xdr:rowOff>
    </xdr:from>
    <xdr:to>
      <xdr:col>112</xdr:col>
      <xdr:colOff>38100</xdr:colOff>
      <xdr:row>39</xdr:row>
      <xdr:rowOff>165488</xdr:rowOff>
    </xdr:to>
    <xdr:sp macro="" textlink="">
      <xdr:nvSpPr>
        <xdr:cNvPr id="454" name="フローチャート: 判断 453"/>
        <xdr:cNvSpPr/>
      </xdr:nvSpPr>
      <xdr:spPr>
        <a:xfrm>
          <a:off x="21272500" y="675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90692</xdr:rowOff>
    </xdr:from>
    <xdr:to>
      <xdr:col>107</xdr:col>
      <xdr:colOff>101600</xdr:colOff>
      <xdr:row>40</xdr:row>
      <xdr:rowOff>20842</xdr:rowOff>
    </xdr:to>
    <xdr:sp macro="" textlink="">
      <xdr:nvSpPr>
        <xdr:cNvPr id="455" name="フローチャート: 判断 454"/>
        <xdr:cNvSpPr/>
      </xdr:nvSpPr>
      <xdr:spPr>
        <a:xfrm>
          <a:off x="20383500" y="67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127169</xdr:rowOff>
    </xdr:from>
    <xdr:to>
      <xdr:col>102</xdr:col>
      <xdr:colOff>165100</xdr:colOff>
      <xdr:row>40</xdr:row>
      <xdr:rowOff>57319</xdr:rowOff>
    </xdr:to>
    <xdr:sp macro="" textlink="">
      <xdr:nvSpPr>
        <xdr:cNvPr id="456" name="フローチャート: 判断 455"/>
        <xdr:cNvSpPr/>
      </xdr:nvSpPr>
      <xdr:spPr>
        <a:xfrm>
          <a:off x="19494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99112</xdr:rowOff>
    </xdr:from>
    <xdr:to>
      <xdr:col>98</xdr:col>
      <xdr:colOff>38100</xdr:colOff>
      <xdr:row>40</xdr:row>
      <xdr:rowOff>29262</xdr:rowOff>
    </xdr:to>
    <xdr:sp macro="" textlink="">
      <xdr:nvSpPr>
        <xdr:cNvPr id="457" name="フローチャート: 判断 456"/>
        <xdr:cNvSpPr/>
      </xdr:nvSpPr>
      <xdr:spPr>
        <a:xfrm>
          <a:off x="18605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148791</xdr:rowOff>
    </xdr:from>
    <xdr:to>
      <xdr:col>116</xdr:col>
      <xdr:colOff>114300</xdr:colOff>
      <xdr:row>42</xdr:row>
      <xdr:rowOff>78941</xdr:rowOff>
    </xdr:to>
    <xdr:sp macro="" textlink="">
      <xdr:nvSpPr>
        <xdr:cNvPr id="463" name="楕円 462"/>
        <xdr:cNvSpPr/>
      </xdr:nvSpPr>
      <xdr:spPr>
        <a:xfrm>
          <a:off x="22110700" y="71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63718</xdr:rowOff>
    </xdr:from>
    <xdr:ext cx="469744" cy="259045"/>
    <xdr:sp macro="" textlink="">
      <xdr:nvSpPr>
        <xdr:cNvPr id="464" name="【一般廃棄物処理施設】&#10;一人当たり有形固定資産（償却資産）額該当値テキスト"/>
        <xdr:cNvSpPr txBox="1"/>
      </xdr:nvSpPr>
      <xdr:spPr>
        <a:xfrm>
          <a:off x="22199600" y="709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149004</xdr:rowOff>
    </xdr:from>
    <xdr:to>
      <xdr:col>112</xdr:col>
      <xdr:colOff>38100</xdr:colOff>
      <xdr:row>42</xdr:row>
      <xdr:rowOff>79154</xdr:rowOff>
    </xdr:to>
    <xdr:sp macro="" textlink="">
      <xdr:nvSpPr>
        <xdr:cNvPr id="465" name="楕円 464"/>
        <xdr:cNvSpPr/>
      </xdr:nvSpPr>
      <xdr:spPr>
        <a:xfrm>
          <a:off x="21272500" y="7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28141</xdr:rowOff>
    </xdr:from>
    <xdr:to>
      <xdr:col>116</xdr:col>
      <xdr:colOff>63500</xdr:colOff>
      <xdr:row>42</xdr:row>
      <xdr:rowOff>28354</xdr:rowOff>
    </xdr:to>
    <xdr:cxnSp macro="">
      <xdr:nvCxnSpPr>
        <xdr:cNvPr id="466" name="直線コネクタ 465"/>
        <xdr:cNvCxnSpPr/>
      </xdr:nvCxnSpPr>
      <xdr:spPr>
        <a:xfrm flipV="1">
          <a:off x="21323300" y="7229041"/>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149203</xdr:rowOff>
    </xdr:from>
    <xdr:to>
      <xdr:col>107</xdr:col>
      <xdr:colOff>101600</xdr:colOff>
      <xdr:row>42</xdr:row>
      <xdr:rowOff>79353</xdr:rowOff>
    </xdr:to>
    <xdr:sp macro="" textlink="">
      <xdr:nvSpPr>
        <xdr:cNvPr id="467" name="楕円 466"/>
        <xdr:cNvSpPr/>
      </xdr:nvSpPr>
      <xdr:spPr>
        <a:xfrm>
          <a:off x="20383500" y="71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28354</xdr:rowOff>
    </xdr:from>
    <xdr:to>
      <xdr:col>111</xdr:col>
      <xdr:colOff>177800</xdr:colOff>
      <xdr:row>42</xdr:row>
      <xdr:rowOff>28553</xdr:rowOff>
    </xdr:to>
    <xdr:cxnSp macro="">
      <xdr:nvCxnSpPr>
        <xdr:cNvPr id="468" name="直線コネクタ 467"/>
        <xdr:cNvCxnSpPr/>
      </xdr:nvCxnSpPr>
      <xdr:spPr>
        <a:xfrm flipV="1">
          <a:off x="20434300" y="7229254"/>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149366</xdr:rowOff>
    </xdr:from>
    <xdr:to>
      <xdr:col>102</xdr:col>
      <xdr:colOff>165100</xdr:colOff>
      <xdr:row>42</xdr:row>
      <xdr:rowOff>79516</xdr:rowOff>
    </xdr:to>
    <xdr:sp macro="" textlink="">
      <xdr:nvSpPr>
        <xdr:cNvPr id="469" name="楕円 468"/>
        <xdr:cNvSpPr/>
      </xdr:nvSpPr>
      <xdr:spPr>
        <a:xfrm>
          <a:off x="19494500" y="71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28553</xdr:rowOff>
    </xdr:from>
    <xdr:to>
      <xdr:col>107</xdr:col>
      <xdr:colOff>50800</xdr:colOff>
      <xdr:row>42</xdr:row>
      <xdr:rowOff>28716</xdr:rowOff>
    </xdr:to>
    <xdr:cxnSp macro="">
      <xdr:nvCxnSpPr>
        <xdr:cNvPr id="470" name="直線コネクタ 469"/>
        <xdr:cNvCxnSpPr/>
      </xdr:nvCxnSpPr>
      <xdr:spPr>
        <a:xfrm flipV="1">
          <a:off x="19545300" y="722945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10565</xdr:rowOff>
    </xdr:from>
    <xdr:ext cx="599010" cy="259045"/>
    <xdr:sp macro="" textlink="">
      <xdr:nvSpPr>
        <xdr:cNvPr id="471" name="n_1aveValue【一般廃棄物処理施設】&#10;一人当たり有形固定資産（償却資産）額"/>
        <xdr:cNvSpPr txBox="1"/>
      </xdr:nvSpPr>
      <xdr:spPr>
        <a:xfrm>
          <a:off x="21011095" y="652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37369</xdr:rowOff>
    </xdr:from>
    <xdr:ext cx="599010" cy="259045"/>
    <xdr:sp macro="" textlink="">
      <xdr:nvSpPr>
        <xdr:cNvPr id="472" name="n_2aveValue【一般廃棄物処理施設】&#10;一人当たり有形固定資産（償却資産）額"/>
        <xdr:cNvSpPr txBox="1"/>
      </xdr:nvSpPr>
      <xdr:spPr>
        <a:xfrm>
          <a:off x="20134795" y="655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73846</xdr:rowOff>
    </xdr:from>
    <xdr:ext cx="534377" cy="259045"/>
    <xdr:sp macro="" textlink="">
      <xdr:nvSpPr>
        <xdr:cNvPr id="473" name="n_3aveValue【一般廃棄物処理施設】&#10;一人当たり有形固定資産（償却資産）額"/>
        <xdr:cNvSpPr txBox="1"/>
      </xdr:nvSpPr>
      <xdr:spPr>
        <a:xfrm>
          <a:off x="19278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45789</xdr:rowOff>
    </xdr:from>
    <xdr:ext cx="599010" cy="259045"/>
    <xdr:sp macro="" textlink="">
      <xdr:nvSpPr>
        <xdr:cNvPr id="474" name="n_4aveValue【一般廃棄物処理施設】&#10;一人当たり有形固定資産（償却資産）額"/>
        <xdr:cNvSpPr txBox="1"/>
      </xdr:nvSpPr>
      <xdr:spPr>
        <a:xfrm>
          <a:off x="18356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70281</xdr:rowOff>
    </xdr:from>
    <xdr:ext cx="469744" cy="259045"/>
    <xdr:sp macro="" textlink="">
      <xdr:nvSpPr>
        <xdr:cNvPr id="475" name="n_1mainValue【一般廃棄物処理施設】&#10;一人当たり有形固定資産（償却資産）額"/>
        <xdr:cNvSpPr txBox="1"/>
      </xdr:nvSpPr>
      <xdr:spPr>
        <a:xfrm>
          <a:off x="21075728" y="727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70480</xdr:rowOff>
    </xdr:from>
    <xdr:ext cx="469744" cy="259045"/>
    <xdr:sp macro="" textlink="">
      <xdr:nvSpPr>
        <xdr:cNvPr id="476" name="n_2mainValue【一般廃棄物処理施設】&#10;一人当たり有形固定資産（償却資産）額"/>
        <xdr:cNvSpPr txBox="1"/>
      </xdr:nvSpPr>
      <xdr:spPr>
        <a:xfrm>
          <a:off x="20199428" y="727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70643</xdr:rowOff>
    </xdr:from>
    <xdr:ext cx="469744" cy="259045"/>
    <xdr:sp macro="" textlink="">
      <xdr:nvSpPr>
        <xdr:cNvPr id="477" name="n_3mainValue【一般廃棄物処理施設】&#10;一人当たり有形固定資産（償却資産）額"/>
        <xdr:cNvSpPr txBox="1"/>
      </xdr:nvSpPr>
      <xdr:spPr>
        <a:xfrm>
          <a:off x="19310428" y="727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8" name="テキスト ボックス 49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01" name="直線コネクタ 50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0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03" name="直線コネクタ 50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0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5" name="直線コネクタ 50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06" name="【保健センター・保健所】&#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07" name="フローチャート: 判断 506"/>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142240</xdr:rowOff>
    </xdr:from>
    <xdr:to>
      <xdr:col>81</xdr:col>
      <xdr:colOff>101600</xdr:colOff>
      <xdr:row>59</xdr:row>
      <xdr:rowOff>72390</xdr:rowOff>
    </xdr:to>
    <xdr:sp macro="" textlink="">
      <xdr:nvSpPr>
        <xdr:cNvPr id="508" name="フローチャート: 判断 507"/>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123190</xdr:rowOff>
    </xdr:from>
    <xdr:to>
      <xdr:col>76</xdr:col>
      <xdr:colOff>165100</xdr:colOff>
      <xdr:row>59</xdr:row>
      <xdr:rowOff>53340</xdr:rowOff>
    </xdr:to>
    <xdr:sp macro="" textlink="">
      <xdr:nvSpPr>
        <xdr:cNvPr id="509" name="フローチャート: 判断 508"/>
        <xdr:cNvSpPr/>
      </xdr:nvSpPr>
      <xdr:spPr>
        <a:xfrm>
          <a:off x="14541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10" name="フローチャート: 判断 509"/>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88900</xdr:rowOff>
    </xdr:from>
    <xdr:to>
      <xdr:col>67</xdr:col>
      <xdr:colOff>101600</xdr:colOff>
      <xdr:row>59</xdr:row>
      <xdr:rowOff>19050</xdr:rowOff>
    </xdr:to>
    <xdr:sp macro="" textlink="">
      <xdr:nvSpPr>
        <xdr:cNvPr id="511" name="フローチャート: 判断 51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17" name="楕円 516"/>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18" name="【保健センター・保健所】&#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1270</xdr:rowOff>
    </xdr:from>
    <xdr:to>
      <xdr:col>81</xdr:col>
      <xdr:colOff>101600</xdr:colOff>
      <xdr:row>59</xdr:row>
      <xdr:rowOff>102870</xdr:rowOff>
    </xdr:to>
    <xdr:sp macro="" textlink="">
      <xdr:nvSpPr>
        <xdr:cNvPr id="519" name="楕円 518"/>
        <xdr:cNvSpPr/>
      </xdr:nvSpPr>
      <xdr:spPr>
        <a:xfrm>
          <a:off x="15430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52070</xdr:rowOff>
    </xdr:from>
    <xdr:to>
      <xdr:col>85</xdr:col>
      <xdr:colOff>127000</xdr:colOff>
      <xdr:row>59</xdr:row>
      <xdr:rowOff>102870</xdr:rowOff>
    </xdr:to>
    <xdr:cxnSp macro="">
      <xdr:nvCxnSpPr>
        <xdr:cNvPr id="520" name="直線コネクタ 519"/>
        <xdr:cNvCxnSpPr/>
      </xdr:nvCxnSpPr>
      <xdr:spPr>
        <a:xfrm>
          <a:off x="15481300" y="1016762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121920</xdr:rowOff>
    </xdr:from>
    <xdr:to>
      <xdr:col>76</xdr:col>
      <xdr:colOff>165100</xdr:colOff>
      <xdr:row>59</xdr:row>
      <xdr:rowOff>52070</xdr:rowOff>
    </xdr:to>
    <xdr:sp macro="" textlink="">
      <xdr:nvSpPr>
        <xdr:cNvPr id="521" name="楕円 520"/>
        <xdr:cNvSpPr/>
      </xdr:nvSpPr>
      <xdr:spPr>
        <a:xfrm>
          <a:off x="14541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1270</xdr:rowOff>
    </xdr:from>
    <xdr:to>
      <xdr:col>81</xdr:col>
      <xdr:colOff>50800</xdr:colOff>
      <xdr:row>59</xdr:row>
      <xdr:rowOff>52070</xdr:rowOff>
    </xdr:to>
    <xdr:cxnSp macro="">
      <xdr:nvCxnSpPr>
        <xdr:cNvPr id="522" name="直線コネクタ 521"/>
        <xdr:cNvCxnSpPr/>
      </xdr:nvCxnSpPr>
      <xdr:spPr>
        <a:xfrm>
          <a:off x="14592300" y="1011682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69850</xdr:rowOff>
    </xdr:from>
    <xdr:to>
      <xdr:col>72</xdr:col>
      <xdr:colOff>38100</xdr:colOff>
      <xdr:row>59</xdr:row>
      <xdr:rowOff>0</xdr:rowOff>
    </xdr:to>
    <xdr:sp macro="" textlink="">
      <xdr:nvSpPr>
        <xdr:cNvPr id="523" name="楕円 522"/>
        <xdr:cNvSpPr/>
      </xdr:nvSpPr>
      <xdr:spPr>
        <a:xfrm>
          <a:off x="13652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120650</xdr:rowOff>
    </xdr:from>
    <xdr:to>
      <xdr:col>76</xdr:col>
      <xdr:colOff>114300</xdr:colOff>
      <xdr:row>59</xdr:row>
      <xdr:rowOff>1270</xdr:rowOff>
    </xdr:to>
    <xdr:cxnSp macro="">
      <xdr:nvCxnSpPr>
        <xdr:cNvPr id="524" name="直線コネクタ 523"/>
        <xdr:cNvCxnSpPr/>
      </xdr:nvCxnSpPr>
      <xdr:spPr>
        <a:xfrm>
          <a:off x="13703300" y="1006475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88917</xdr:rowOff>
    </xdr:from>
    <xdr:ext cx="405111" cy="259045"/>
    <xdr:sp macro="" textlink="">
      <xdr:nvSpPr>
        <xdr:cNvPr id="525" name="n_1aveValue【保健センター・保健所】&#10;有形固定資産減価償却率"/>
        <xdr:cNvSpPr txBox="1"/>
      </xdr:nvSpPr>
      <xdr:spPr>
        <a:xfrm>
          <a:off x="15266044"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26" name="n_2aveValue【保健センター・保健所】&#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27" name="n_3aveValue【保健センター・保健所】&#10;有形固定資産減価償却率"/>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35577</xdr:rowOff>
    </xdr:from>
    <xdr:ext cx="405111" cy="259045"/>
    <xdr:sp macro="" textlink="">
      <xdr:nvSpPr>
        <xdr:cNvPr id="528" name="n_4aveValue【保健センター・保健所】&#10;有形固定資産減価償却率"/>
        <xdr:cNvSpPr txBox="1"/>
      </xdr:nvSpPr>
      <xdr:spPr>
        <a:xfrm>
          <a:off x="126117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93997</xdr:rowOff>
    </xdr:from>
    <xdr:ext cx="405111" cy="259045"/>
    <xdr:sp macro="" textlink="">
      <xdr:nvSpPr>
        <xdr:cNvPr id="529" name="n_1mainValue【保健センター・保健所】&#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68597</xdr:rowOff>
    </xdr:from>
    <xdr:ext cx="405111" cy="259045"/>
    <xdr:sp macro="" textlink="">
      <xdr:nvSpPr>
        <xdr:cNvPr id="530" name="n_2mainValue【保健センター・保健所】&#10;有形固定資産減価償却率"/>
        <xdr:cNvSpPr txBox="1"/>
      </xdr:nvSpPr>
      <xdr:spPr>
        <a:xfrm>
          <a:off x="1438974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16527</xdr:rowOff>
    </xdr:from>
    <xdr:ext cx="405111" cy="259045"/>
    <xdr:sp macro="" textlink="">
      <xdr:nvSpPr>
        <xdr:cNvPr id="531" name="n_3mainValue【保健センター・保健所】&#10;有形固定資産減価償却率"/>
        <xdr:cNvSpPr txBox="1"/>
      </xdr:nvSpPr>
      <xdr:spPr>
        <a:xfrm>
          <a:off x="135007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55" name="直線コネクタ 554"/>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56"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57" name="直線コネクタ 556"/>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58"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59" name="直線コネクタ 558"/>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60"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61" name="フローチャート: 判断 560"/>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62" name="フローチャート: 判断 561"/>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63" name="フローチャート: 判断 562"/>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64" name="フローチャート: 判断 563"/>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65" name="フローチャート: 判断 56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571" name="楕円 570"/>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572" name="【保健センター・保健所】&#10;一人当たり面積該当値テキスト"/>
        <xdr:cNvSpPr txBox="1"/>
      </xdr:nvSpPr>
      <xdr:spPr>
        <a:xfrm>
          <a:off x="22199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73" name="楕円 572"/>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22860</xdr:rowOff>
    </xdr:to>
    <xdr:cxnSp macro="">
      <xdr:nvCxnSpPr>
        <xdr:cNvPr id="574" name="直線コネクタ 573"/>
        <xdr:cNvCxnSpPr/>
      </xdr:nvCxnSpPr>
      <xdr:spPr>
        <a:xfrm flipV="1">
          <a:off x="21323300" y="106413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575" name="楕円 574"/>
        <xdr:cNvSpPr/>
      </xdr:nvSpPr>
      <xdr:spPr>
        <a:xfrm>
          <a:off x="2038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30480</xdr:rowOff>
    </xdr:to>
    <xdr:cxnSp macro="">
      <xdr:nvCxnSpPr>
        <xdr:cNvPr id="576" name="直線コネクタ 575"/>
        <xdr:cNvCxnSpPr/>
      </xdr:nvCxnSpPr>
      <xdr:spPr>
        <a:xfrm flipV="1">
          <a:off x="20434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577" name="楕円 576"/>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38100</xdr:rowOff>
    </xdr:to>
    <xdr:cxnSp macro="">
      <xdr:nvCxnSpPr>
        <xdr:cNvPr id="578" name="直線コネクタ 577"/>
        <xdr:cNvCxnSpPr/>
      </xdr:nvCxnSpPr>
      <xdr:spPr>
        <a:xfrm flipV="1">
          <a:off x="19545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579" name="n_1aveValue【保健センター・保健所】&#10;一人当たり面積"/>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580" name="n_2aveValue【保健センター・保健所】&#10;一人当たり面積"/>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581" name="n_3aveValue【保健センター・保健所】&#10;一人当たり面積"/>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82"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90187</xdr:rowOff>
    </xdr:from>
    <xdr:ext cx="469744" cy="259045"/>
    <xdr:sp macro="" textlink="">
      <xdr:nvSpPr>
        <xdr:cNvPr id="583" name="n_1main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97807</xdr:rowOff>
    </xdr:from>
    <xdr:ext cx="469744" cy="259045"/>
    <xdr:sp macro="" textlink="">
      <xdr:nvSpPr>
        <xdr:cNvPr id="584" name="n_2mainValue【保健センター・保健所】&#10;一人当たり面積"/>
        <xdr:cNvSpPr txBox="1"/>
      </xdr:nvSpPr>
      <xdr:spPr>
        <a:xfrm>
          <a:off x="20199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585"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11" name="直線コネクタ 610"/>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12"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13" name="直線コネクタ 612"/>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14"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15" name="直線コネクタ 614"/>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616" name="【消防施設】&#10;有形固定資産減価償却率平均値テキスト"/>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17" name="フローチャート: 判断 616"/>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83638</xdr:rowOff>
    </xdr:from>
    <xdr:to>
      <xdr:col>81</xdr:col>
      <xdr:colOff>101600</xdr:colOff>
      <xdr:row>84</xdr:row>
      <xdr:rowOff>13788</xdr:rowOff>
    </xdr:to>
    <xdr:sp macro="" textlink="">
      <xdr:nvSpPr>
        <xdr:cNvPr id="618" name="フローチャート: 判断 617"/>
        <xdr:cNvSpPr/>
      </xdr:nvSpPr>
      <xdr:spPr>
        <a:xfrm>
          <a:off x="15430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19" name="フローチャート: 判断 618"/>
        <xdr:cNvSpPr/>
      </xdr:nvSpPr>
      <xdr:spPr>
        <a:xfrm>
          <a:off x="1454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157118</xdr:rowOff>
    </xdr:from>
    <xdr:to>
      <xdr:col>72</xdr:col>
      <xdr:colOff>38100</xdr:colOff>
      <xdr:row>84</xdr:row>
      <xdr:rowOff>87268</xdr:rowOff>
    </xdr:to>
    <xdr:sp macro="" textlink="">
      <xdr:nvSpPr>
        <xdr:cNvPr id="620" name="フローチャート: 判断 619"/>
        <xdr:cNvSpPr/>
      </xdr:nvSpPr>
      <xdr:spPr>
        <a:xfrm>
          <a:off x="13652500" y="1438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21" name="フローチャート: 判断 620"/>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59145</xdr:rowOff>
    </xdr:from>
    <xdr:to>
      <xdr:col>85</xdr:col>
      <xdr:colOff>177800</xdr:colOff>
      <xdr:row>85</xdr:row>
      <xdr:rowOff>160745</xdr:rowOff>
    </xdr:to>
    <xdr:sp macro="" textlink="">
      <xdr:nvSpPr>
        <xdr:cNvPr id="627" name="楕円 626"/>
        <xdr:cNvSpPr/>
      </xdr:nvSpPr>
      <xdr:spPr>
        <a:xfrm>
          <a:off x="16268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37572</xdr:rowOff>
    </xdr:from>
    <xdr:ext cx="405111" cy="259045"/>
    <xdr:sp macro="" textlink="">
      <xdr:nvSpPr>
        <xdr:cNvPr id="628" name="【消防施設】&#10;有形固定資産減価償却率該当値テキスト"/>
        <xdr:cNvSpPr txBox="1"/>
      </xdr:nvSpPr>
      <xdr:spPr>
        <a:xfrm>
          <a:off x="16357600"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39551</xdr:rowOff>
    </xdr:from>
    <xdr:to>
      <xdr:col>81</xdr:col>
      <xdr:colOff>101600</xdr:colOff>
      <xdr:row>85</xdr:row>
      <xdr:rowOff>141151</xdr:rowOff>
    </xdr:to>
    <xdr:sp macro="" textlink="">
      <xdr:nvSpPr>
        <xdr:cNvPr id="629" name="楕円 628"/>
        <xdr:cNvSpPr/>
      </xdr:nvSpPr>
      <xdr:spPr>
        <a:xfrm>
          <a:off x="15430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90351</xdr:rowOff>
    </xdr:from>
    <xdr:to>
      <xdr:col>85</xdr:col>
      <xdr:colOff>127000</xdr:colOff>
      <xdr:row>85</xdr:row>
      <xdr:rowOff>109945</xdr:rowOff>
    </xdr:to>
    <xdr:cxnSp macro="">
      <xdr:nvCxnSpPr>
        <xdr:cNvPr id="630" name="直線コネクタ 629"/>
        <xdr:cNvCxnSpPr/>
      </xdr:nvCxnSpPr>
      <xdr:spPr>
        <a:xfrm>
          <a:off x="15481300" y="146636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19957</xdr:rowOff>
    </xdr:from>
    <xdr:to>
      <xdr:col>76</xdr:col>
      <xdr:colOff>165100</xdr:colOff>
      <xdr:row>85</xdr:row>
      <xdr:rowOff>121557</xdr:rowOff>
    </xdr:to>
    <xdr:sp macro="" textlink="">
      <xdr:nvSpPr>
        <xdr:cNvPr id="631" name="楕円 630"/>
        <xdr:cNvSpPr/>
      </xdr:nvSpPr>
      <xdr:spPr>
        <a:xfrm>
          <a:off x="14541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70757</xdr:rowOff>
    </xdr:from>
    <xdr:to>
      <xdr:col>81</xdr:col>
      <xdr:colOff>50800</xdr:colOff>
      <xdr:row>85</xdr:row>
      <xdr:rowOff>90351</xdr:rowOff>
    </xdr:to>
    <xdr:cxnSp macro="">
      <xdr:nvCxnSpPr>
        <xdr:cNvPr id="632" name="直線コネクタ 631"/>
        <xdr:cNvCxnSpPr/>
      </xdr:nvCxnSpPr>
      <xdr:spPr>
        <a:xfrm>
          <a:off x="14592300" y="146440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65677</xdr:rowOff>
    </xdr:from>
    <xdr:to>
      <xdr:col>72</xdr:col>
      <xdr:colOff>38100</xdr:colOff>
      <xdr:row>85</xdr:row>
      <xdr:rowOff>167277</xdr:rowOff>
    </xdr:to>
    <xdr:sp macro="" textlink="">
      <xdr:nvSpPr>
        <xdr:cNvPr id="633" name="楕円 632"/>
        <xdr:cNvSpPr/>
      </xdr:nvSpPr>
      <xdr:spPr>
        <a:xfrm>
          <a:off x="13652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70757</xdr:rowOff>
    </xdr:from>
    <xdr:to>
      <xdr:col>76</xdr:col>
      <xdr:colOff>114300</xdr:colOff>
      <xdr:row>85</xdr:row>
      <xdr:rowOff>116477</xdr:rowOff>
    </xdr:to>
    <xdr:cxnSp macro="">
      <xdr:nvCxnSpPr>
        <xdr:cNvPr id="634" name="直線コネクタ 633"/>
        <xdr:cNvCxnSpPr/>
      </xdr:nvCxnSpPr>
      <xdr:spPr>
        <a:xfrm flipV="1">
          <a:off x="13703300" y="146440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30315</xdr:rowOff>
    </xdr:from>
    <xdr:ext cx="405111" cy="259045"/>
    <xdr:sp macro="" textlink="">
      <xdr:nvSpPr>
        <xdr:cNvPr id="635" name="n_1aveValue【消防施設】&#10;有形固定資産減価償却率"/>
        <xdr:cNvSpPr txBox="1"/>
      </xdr:nvSpPr>
      <xdr:spPr>
        <a:xfrm>
          <a:off x="152660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105427</xdr:rowOff>
    </xdr:from>
    <xdr:ext cx="405111" cy="259045"/>
    <xdr:sp macro="" textlink="">
      <xdr:nvSpPr>
        <xdr:cNvPr id="636" name="n_2aveValue【消防施設】&#10;有形固定資産減価償却率"/>
        <xdr:cNvSpPr txBox="1"/>
      </xdr:nvSpPr>
      <xdr:spPr>
        <a:xfrm>
          <a:off x="14389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103795</xdr:rowOff>
    </xdr:from>
    <xdr:ext cx="405111" cy="259045"/>
    <xdr:sp macro="" textlink="">
      <xdr:nvSpPr>
        <xdr:cNvPr id="637" name="n_3aveValue【消防施設】&#10;有形固定資産減価償却率"/>
        <xdr:cNvSpPr txBox="1"/>
      </xdr:nvSpPr>
      <xdr:spPr>
        <a:xfrm>
          <a:off x="13500744" y="1416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38" name="n_4aveValue【消防施設】&#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132278</xdr:rowOff>
    </xdr:from>
    <xdr:ext cx="405111" cy="259045"/>
    <xdr:sp macro="" textlink="">
      <xdr:nvSpPr>
        <xdr:cNvPr id="639" name="n_1mainValue【消防施設】&#10;有形固定資産減価償却率"/>
        <xdr:cNvSpPr txBox="1"/>
      </xdr:nvSpPr>
      <xdr:spPr>
        <a:xfrm>
          <a:off x="152660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112684</xdr:rowOff>
    </xdr:from>
    <xdr:ext cx="405111" cy="259045"/>
    <xdr:sp macro="" textlink="">
      <xdr:nvSpPr>
        <xdr:cNvPr id="640" name="n_2mainValue【消防施設】&#10;有形固定資産減価償却率"/>
        <xdr:cNvSpPr txBox="1"/>
      </xdr:nvSpPr>
      <xdr:spPr>
        <a:xfrm>
          <a:off x="14389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158404</xdr:rowOff>
    </xdr:from>
    <xdr:ext cx="405111" cy="259045"/>
    <xdr:sp macro="" textlink="">
      <xdr:nvSpPr>
        <xdr:cNvPr id="641" name="n_3mainValue【消防施設】&#10;有形固定資産減価償却率"/>
        <xdr:cNvSpPr txBox="1"/>
      </xdr:nvSpPr>
      <xdr:spPr>
        <a:xfrm>
          <a:off x="13500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67" name="直線コネクタ 666"/>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68"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69" name="直線コネクタ 668"/>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70"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71" name="直線コネクタ 670"/>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17325</xdr:rowOff>
    </xdr:from>
    <xdr:ext cx="469744" cy="259045"/>
    <xdr:sp macro="" textlink="">
      <xdr:nvSpPr>
        <xdr:cNvPr id="672" name="【消防施設】&#10;一人当たり面積平均値テキスト"/>
        <xdr:cNvSpPr txBox="1"/>
      </xdr:nvSpPr>
      <xdr:spPr>
        <a:xfrm>
          <a:off x="22199600" y="14762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73" name="フローチャート: 判断 672"/>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63391</xdr:rowOff>
    </xdr:from>
    <xdr:to>
      <xdr:col>112</xdr:col>
      <xdr:colOff>38100</xdr:colOff>
      <xdr:row>86</xdr:row>
      <xdr:rowOff>164991</xdr:rowOff>
    </xdr:to>
    <xdr:sp macro="" textlink="">
      <xdr:nvSpPr>
        <xdr:cNvPr id="674" name="フローチャート: 判断 673"/>
        <xdr:cNvSpPr/>
      </xdr:nvSpPr>
      <xdr:spPr>
        <a:xfrm>
          <a:off x="21272500" y="148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675" name="フローチャート: 判断 674"/>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57186</xdr:rowOff>
    </xdr:from>
    <xdr:to>
      <xdr:col>102</xdr:col>
      <xdr:colOff>165100</xdr:colOff>
      <xdr:row>86</xdr:row>
      <xdr:rowOff>158786</xdr:rowOff>
    </xdr:to>
    <xdr:sp macro="" textlink="">
      <xdr:nvSpPr>
        <xdr:cNvPr id="676" name="フローチャート: 判断 675"/>
        <xdr:cNvSpPr/>
      </xdr:nvSpPr>
      <xdr:spPr>
        <a:xfrm>
          <a:off x="19494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73188</xdr:rowOff>
    </xdr:from>
    <xdr:to>
      <xdr:col>98</xdr:col>
      <xdr:colOff>38100</xdr:colOff>
      <xdr:row>87</xdr:row>
      <xdr:rowOff>3338</xdr:rowOff>
    </xdr:to>
    <xdr:sp macro="" textlink="">
      <xdr:nvSpPr>
        <xdr:cNvPr id="677" name="フローチャート: 判断 676"/>
        <xdr:cNvSpPr/>
      </xdr:nvSpPr>
      <xdr:spPr>
        <a:xfrm>
          <a:off x="18605500" y="14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120541</xdr:rowOff>
    </xdr:from>
    <xdr:to>
      <xdr:col>116</xdr:col>
      <xdr:colOff>114300</xdr:colOff>
      <xdr:row>86</xdr:row>
      <xdr:rowOff>50691</xdr:rowOff>
    </xdr:to>
    <xdr:sp macro="" textlink="">
      <xdr:nvSpPr>
        <xdr:cNvPr id="683" name="楕円 682"/>
        <xdr:cNvSpPr/>
      </xdr:nvSpPr>
      <xdr:spPr>
        <a:xfrm>
          <a:off x="22110700" y="14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143418</xdr:rowOff>
    </xdr:from>
    <xdr:ext cx="469744" cy="259045"/>
    <xdr:sp macro="" textlink="">
      <xdr:nvSpPr>
        <xdr:cNvPr id="684" name="【消防施設】&#10;一人当たり面積該当値テキスト"/>
        <xdr:cNvSpPr txBox="1"/>
      </xdr:nvSpPr>
      <xdr:spPr>
        <a:xfrm>
          <a:off x="22199600" y="14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124134</xdr:rowOff>
    </xdr:from>
    <xdr:to>
      <xdr:col>112</xdr:col>
      <xdr:colOff>38100</xdr:colOff>
      <xdr:row>86</xdr:row>
      <xdr:rowOff>54284</xdr:rowOff>
    </xdr:to>
    <xdr:sp macro="" textlink="">
      <xdr:nvSpPr>
        <xdr:cNvPr id="685" name="楕円 684"/>
        <xdr:cNvSpPr/>
      </xdr:nvSpPr>
      <xdr:spPr>
        <a:xfrm>
          <a:off x="21272500" y="14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171341</xdr:rowOff>
    </xdr:from>
    <xdr:to>
      <xdr:col>116</xdr:col>
      <xdr:colOff>63500</xdr:colOff>
      <xdr:row>86</xdr:row>
      <xdr:rowOff>3484</xdr:rowOff>
    </xdr:to>
    <xdr:cxnSp macro="">
      <xdr:nvCxnSpPr>
        <xdr:cNvPr id="686" name="直線コネクタ 685"/>
        <xdr:cNvCxnSpPr/>
      </xdr:nvCxnSpPr>
      <xdr:spPr>
        <a:xfrm flipV="1">
          <a:off x="21323300" y="1474459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127726</xdr:rowOff>
    </xdr:from>
    <xdr:to>
      <xdr:col>107</xdr:col>
      <xdr:colOff>101600</xdr:colOff>
      <xdr:row>86</xdr:row>
      <xdr:rowOff>57876</xdr:rowOff>
    </xdr:to>
    <xdr:sp macro="" textlink="">
      <xdr:nvSpPr>
        <xdr:cNvPr id="687" name="楕円 686"/>
        <xdr:cNvSpPr/>
      </xdr:nvSpPr>
      <xdr:spPr>
        <a:xfrm>
          <a:off x="20383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3484</xdr:rowOff>
    </xdr:from>
    <xdr:to>
      <xdr:col>111</xdr:col>
      <xdr:colOff>177800</xdr:colOff>
      <xdr:row>86</xdr:row>
      <xdr:rowOff>7076</xdr:rowOff>
    </xdr:to>
    <xdr:cxnSp macro="">
      <xdr:nvCxnSpPr>
        <xdr:cNvPr id="688" name="直線コネクタ 687"/>
        <xdr:cNvCxnSpPr/>
      </xdr:nvCxnSpPr>
      <xdr:spPr>
        <a:xfrm flipV="1">
          <a:off x="20434300" y="1474818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131645</xdr:rowOff>
    </xdr:from>
    <xdr:to>
      <xdr:col>102</xdr:col>
      <xdr:colOff>165100</xdr:colOff>
      <xdr:row>86</xdr:row>
      <xdr:rowOff>61795</xdr:rowOff>
    </xdr:to>
    <xdr:sp macro="" textlink="">
      <xdr:nvSpPr>
        <xdr:cNvPr id="689" name="楕円 688"/>
        <xdr:cNvSpPr/>
      </xdr:nvSpPr>
      <xdr:spPr>
        <a:xfrm>
          <a:off x="19494500" y="147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7076</xdr:rowOff>
    </xdr:from>
    <xdr:to>
      <xdr:col>107</xdr:col>
      <xdr:colOff>50800</xdr:colOff>
      <xdr:row>86</xdr:row>
      <xdr:rowOff>10995</xdr:rowOff>
    </xdr:to>
    <xdr:cxnSp macro="">
      <xdr:nvCxnSpPr>
        <xdr:cNvPr id="690" name="直線コネクタ 689"/>
        <xdr:cNvCxnSpPr/>
      </xdr:nvCxnSpPr>
      <xdr:spPr>
        <a:xfrm flipV="1">
          <a:off x="19545300" y="1475177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156118</xdr:rowOff>
    </xdr:from>
    <xdr:ext cx="469744" cy="259045"/>
    <xdr:sp macro="" textlink="">
      <xdr:nvSpPr>
        <xdr:cNvPr id="691" name="n_1aveValue【消防施設】&#10;一人当たり面積"/>
        <xdr:cNvSpPr txBox="1"/>
      </xdr:nvSpPr>
      <xdr:spPr>
        <a:xfrm>
          <a:off x="21075727" y="1490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151220</xdr:rowOff>
    </xdr:from>
    <xdr:ext cx="469744" cy="259045"/>
    <xdr:sp macro="" textlink="">
      <xdr:nvSpPr>
        <xdr:cNvPr id="692" name="n_2aveValue【消防施設】&#10;一人当たり面積"/>
        <xdr:cNvSpPr txBox="1"/>
      </xdr:nvSpPr>
      <xdr:spPr>
        <a:xfrm>
          <a:off x="20199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149913</xdr:rowOff>
    </xdr:from>
    <xdr:ext cx="469744" cy="259045"/>
    <xdr:sp macro="" textlink="">
      <xdr:nvSpPr>
        <xdr:cNvPr id="693" name="n_3aveValue【消防施設】&#10;一人当たり面積"/>
        <xdr:cNvSpPr txBox="1"/>
      </xdr:nvSpPr>
      <xdr:spPr>
        <a:xfrm>
          <a:off x="19310427" y="148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19865</xdr:rowOff>
    </xdr:from>
    <xdr:ext cx="469744" cy="259045"/>
    <xdr:sp macro="" textlink="">
      <xdr:nvSpPr>
        <xdr:cNvPr id="694" name="n_4aveValue【消防施設】&#10;一人当たり面積"/>
        <xdr:cNvSpPr txBox="1"/>
      </xdr:nvSpPr>
      <xdr:spPr>
        <a:xfrm>
          <a:off x="18421427" y="1459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70811</xdr:rowOff>
    </xdr:from>
    <xdr:ext cx="469744" cy="259045"/>
    <xdr:sp macro="" textlink="">
      <xdr:nvSpPr>
        <xdr:cNvPr id="695" name="n_1mainValue【消防施設】&#10;一人当たり面積"/>
        <xdr:cNvSpPr txBox="1"/>
      </xdr:nvSpPr>
      <xdr:spPr>
        <a:xfrm>
          <a:off x="21075727" y="14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74403</xdr:rowOff>
    </xdr:from>
    <xdr:ext cx="469744" cy="259045"/>
    <xdr:sp macro="" textlink="">
      <xdr:nvSpPr>
        <xdr:cNvPr id="696" name="n_2mainValue【消防施設】&#10;一人当たり面積"/>
        <xdr:cNvSpPr txBox="1"/>
      </xdr:nvSpPr>
      <xdr:spPr>
        <a:xfrm>
          <a:off x="20199427" y="14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78322</xdr:rowOff>
    </xdr:from>
    <xdr:ext cx="469744" cy="259045"/>
    <xdr:sp macro="" textlink="">
      <xdr:nvSpPr>
        <xdr:cNvPr id="697" name="n_3mainValue【消防施設】&#10;一人当たり面積"/>
        <xdr:cNvSpPr txBox="1"/>
      </xdr:nvSpPr>
      <xdr:spPr>
        <a:xfrm>
          <a:off x="19310427" y="1448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23" name="直線コネクタ 722"/>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26"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27" name="直線コネクタ 726"/>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728" name="【庁舎】&#10;有形固定資産減価償却率平均値テキスト"/>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29" name="フローチャート: 判断 728"/>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30" name="フローチャート: 判断 729"/>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31" name="フローチャート: 判断 730"/>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32" name="フローチャート: 判断 731"/>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33" name="フローチャート: 判断 732"/>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739" name="楕円 738"/>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740" name="【庁舎】&#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54792</xdr:rowOff>
    </xdr:from>
    <xdr:to>
      <xdr:col>81</xdr:col>
      <xdr:colOff>101600</xdr:colOff>
      <xdr:row>100</xdr:row>
      <xdr:rowOff>156392</xdr:rowOff>
    </xdr:to>
    <xdr:sp macro="" textlink="">
      <xdr:nvSpPr>
        <xdr:cNvPr id="741" name="楕円 740"/>
        <xdr:cNvSpPr/>
      </xdr:nvSpPr>
      <xdr:spPr>
        <a:xfrm>
          <a:off x="15430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105592</xdr:rowOff>
    </xdr:from>
    <xdr:to>
      <xdr:col>85</xdr:col>
      <xdr:colOff>127000</xdr:colOff>
      <xdr:row>100</xdr:row>
      <xdr:rowOff>159476</xdr:rowOff>
    </xdr:to>
    <xdr:cxnSp macro="">
      <xdr:nvCxnSpPr>
        <xdr:cNvPr id="742" name="直線コネクタ 741"/>
        <xdr:cNvCxnSpPr/>
      </xdr:nvCxnSpPr>
      <xdr:spPr>
        <a:xfrm>
          <a:off x="15481300" y="1725059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xdr:rowOff>
    </xdr:from>
    <xdr:to>
      <xdr:col>76</xdr:col>
      <xdr:colOff>165100</xdr:colOff>
      <xdr:row>100</xdr:row>
      <xdr:rowOff>102507</xdr:rowOff>
    </xdr:to>
    <xdr:sp macro="" textlink="">
      <xdr:nvSpPr>
        <xdr:cNvPr id="743" name="楕円 742"/>
        <xdr:cNvSpPr/>
      </xdr:nvSpPr>
      <xdr:spPr>
        <a:xfrm>
          <a:off x="14541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51707</xdr:rowOff>
    </xdr:from>
    <xdr:to>
      <xdr:col>81</xdr:col>
      <xdr:colOff>50800</xdr:colOff>
      <xdr:row>100</xdr:row>
      <xdr:rowOff>105592</xdr:rowOff>
    </xdr:to>
    <xdr:cxnSp macro="">
      <xdr:nvCxnSpPr>
        <xdr:cNvPr id="744" name="直線コネクタ 743"/>
        <xdr:cNvCxnSpPr/>
      </xdr:nvCxnSpPr>
      <xdr:spPr>
        <a:xfrm>
          <a:off x="14592300" y="171967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120106</xdr:rowOff>
    </xdr:from>
    <xdr:to>
      <xdr:col>72</xdr:col>
      <xdr:colOff>38100</xdr:colOff>
      <xdr:row>100</xdr:row>
      <xdr:rowOff>50256</xdr:rowOff>
    </xdr:to>
    <xdr:sp macro="" textlink="">
      <xdr:nvSpPr>
        <xdr:cNvPr id="745" name="楕円 744"/>
        <xdr:cNvSpPr/>
      </xdr:nvSpPr>
      <xdr:spPr>
        <a:xfrm>
          <a:off x="13652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170906</xdr:rowOff>
    </xdr:from>
    <xdr:to>
      <xdr:col>76</xdr:col>
      <xdr:colOff>114300</xdr:colOff>
      <xdr:row>100</xdr:row>
      <xdr:rowOff>51707</xdr:rowOff>
    </xdr:to>
    <xdr:cxnSp macro="">
      <xdr:nvCxnSpPr>
        <xdr:cNvPr id="746" name="直線コネクタ 745"/>
        <xdr:cNvCxnSpPr/>
      </xdr:nvCxnSpPr>
      <xdr:spPr>
        <a:xfrm>
          <a:off x="13703300" y="171444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747" name="n_1ave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748" name="n_2aveValue【庁舎】&#10;有形固定資産減価償却率"/>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749" name="n_3aveValue【庁舎】&#10;有形固定資産減価償却率"/>
        <xdr:cNvSpPr txBox="1"/>
      </xdr:nvSpPr>
      <xdr:spPr>
        <a:xfrm>
          <a:off x="13500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50" name="n_4aveValue【庁舎】&#10;有形固定資産減価償却率"/>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1469</xdr:rowOff>
    </xdr:from>
    <xdr:ext cx="340478" cy="259045"/>
    <xdr:sp macro="" textlink="">
      <xdr:nvSpPr>
        <xdr:cNvPr id="751" name="n_1mainValue【庁舎】&#10;有形固定資産減価償却率"/>
        <xdr:cNvSpPr txBox="1"/>
      </xdr:nvSpPr>
      <xdr:spPr>
        <a:xfrm>
          <a:off x="152983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119034</xdr:rowOff>
    </xdr:from>
    <xdr:ext cx="340478" cy="259045"/>
    <xdr:sp macro="" textlink="">
      <xdr:nvSpPr>
        <xdr:cNvPr id="752" name="n_2mainValue【庁舎】&#10;有形固定資産減価償却率"/>
        <xdr:cNvSpPr txBox="1"/>
      </xdr:nvSpPr>
      <xdr:spPr>
        <a:xfrm>
          <a:off x="14422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66783</xdr:rowOff>
    </xdr:from>
    <xdr:ext cx="340478" cy="259045"/>
    <xdr:sp macro="" textlink="">
      <xdr:nvSpPr>
        <xdr:cNvPr id="753" name="n_3mainValue【庁舎】&#10;有形固定資産減価償却率"/>
        <xdr:cNvSpPr txBox="1"/>
      </xdr:nvSpPr>
      <xdr:spPr>
        <a:xfrm>
          <a:off x="13533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64" name="直線コネクタ 76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65" name="テキスト ボックス 76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6" name="直線コネクタ 7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7" name="テキスト ボックス 7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68" name="直線コネクタ 76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69" name="テキスト ボックス 76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72" name="直線コネクタ 77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73" name="テキスト ボックス 77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4" name="直線コネクタ 77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5" name="テキスト ボックス 77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76" name="直線コネクタ 77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77" name="テキスト ボックス 77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81" name="直線コネクタ 780"/>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82"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83" name="直線コネクタ 782"/>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84"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85" name="直線コネクタ 784"/>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86"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87" name="フローチャート: 判断 786"/>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56832</xdr:rowOff>
    </xdr:from>
    <xdr:to>
      <xdr:col>112</xdr:col>
      <xdr:colOff>38100</xdr:colOff>
      <xdr:row>107</xdr:row>
      <xdr:rowOff>158432</xdr:rowOff>
    </xdr:to>
    <xdr:sp macro="" textlink="">
      <xdr:nvSpPr>
        <xdr:cNvPr id="788" name="フローチャート: 判断 787"/>
        <xdr:cNvSpPr/>
      </xdr:nvSpPr>
      <xdr:spPr>
        <a:xfrm>
          <a:off x="21272500" y="184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60643</xdr:rowOff>
    </xdr:from>
    <xdr:to>
      <xdr:col>107</xdr:col>
      <xdr:colOff>101600</xdr:colOff>
      <xdr:row>107</xdr:row>
      <xdr:rowOff>162243</xdr:rowOff>
    </xdr:to>
    <xdr:sp macro="" textlink="">
      <xdr:nvSpPr>
        <xdr:cNvPr id="789" name="フローチャート: 判断 788"/>
        <xdr:cNvSpPr/>
      </xdr:nvSpPr>
      <xdr:spPr>
        <a:xfrm>
          <a:off x="20383500" y="1840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41593</xdr:rowOff>
    </xdr:from>
    <xdr:to>
      <xdr:col>102</xdr:col>
      <xdr:colOff>165100</xdr:colOff>
      <xdr:row>107</xdr:row>
      <xdr:rowOff>143193</xdr:rowOff>
    </xdr:to>
    <xdr:sp macro="" textlink="">
      <xdr:nvSpPr>
        <xdr:cNvPr id="790" name="フローチャート: 判断 789"/>
        <xdr:cNvSpPr/>
      </xdr:nvSpPr>
      <xdr:spPr>
        <a:xfrm>
          <a:off x="19494500" y="183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791" name="フローチャート: 判断 790"/>
        <xdr:cNvSpPr/>
      </xdr:nvSpPr>
      <xdr:spPr>
        <a:xfrm>
          <a:off x="18605500" y="1843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156845</xdr:rowOff>
    </xdr:from>
    <xdr:to>
      <xdr:col>116</xdr:col>
      <xdr:colOff>114300</xdr:colOff>
      <xdr:row>108</xdr:row>
      <xdr:rowOff>86995</xdr:rowOff>
    </xdr:to>
    <xdr:sp macro="" textlink="">
      <xdr:nvSpPr>
        <xdr:cNvPr id="797" name="楕円 796"/>
        <xdr:cNvSpPr/>
      </xdr:nvSpPr>
      <xdr:spPr>
        <a:xfrm>
          <a:off x="22110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71772</xdr:rowOff>
    </xdr:from>
    <xdr:ext cx="469744" cy="259045"/>
    <xdr:sp macro="" textlink="">
      <xdr:nvSpPr>
        <xdr:cNvPr id="798" name="【庁舎】&#10;一人当たり面積該当値テキスト"/>
        <xdr:cNvSpPr txBox="1"/>
      </xdr:nvSpPr>
      <xdr:spPr>
        <a:xfrm>
          <a:off x="22199600" y="184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161607</xdr:rowOff>
    </xdr:from>
    <xdr:to>
      <xdr:col>112</xdr:col>
      <xdr:colOff>38100</xdr:colOff>
      <xdr:row>108</xdr:row>
      <xdr:rowOff>91757</xdr:rowOff>
    </xdr:to>
    <xdr:sp macro="" textlink="">
      <xdr:nvSpPr>
        <xdr:cNvPr id="799" name="楕円 798"/>
        <xdr:cNvSpPr/>
      </xdr:nvSpPr>
      <xdr:spPr>
        <a:xfrm>
          <a:off x="21272500" y="18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36195</xdr:rowOff>
    </xdr:from>
    <xdr:to>
      <xdr:col>116</xdr:col>
      <xdr:colOff>63500</xdr:colOff>
      <xdr:row>108</xdr:row>
      <xdr:rowOff>40957</xdr:rowOff>
    </xdr:to>
    <xdr:cxnSp macro="">
      <xdr:nvCxnSpPr>
        <xdr:cNvPr id="800" name="直線コネクタ 799"/>
        <xdr:cNvCxnSpPr/>
      </xdr:nvCxnSpPr>
      <xdr:spPr>
        <a:xfrm flipV="1">
          <a:off x="21323300" y="18552795"/>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801" name="楕円 800"/>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40957</xdr:rowOff>
    </xdr:from>
    <xdr:to>
      <xdr:col>111</xdr:col>
      <xdr:colOff>177800</xdr:colOff>
      <xdr:row>108</xdr:row>
      <xdr:rowOff>45720</xdr:rowOff>
    </xdr:to>
    <xdr:cxnSp macro="">
      <xdr:nvCxnSpPr>
        <xdr:cNvPr id="802" name="直線コネクタ 801"/>
        <xdr:cNvCxnSpPr/>
      </xdr:nvCxnSpPr>
      <xdr:spPr>
        <a:xfrm flipV="1">
          <a:off x="20434300" y="1855755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169227</xdr:rowOff>
    </xdr:from>
    <xdr:to>
      <xdr:col>102</xdr:col>
      <xdr:colOff>165100</xdr:colOff>
      <xdr:row>108</xdr:row>
      <xdr:rowOff>99377</xdr:rowOff>
    </xdr:to>
    <xdr:sp macro="" textlink="">
      <xdr:nvSpPr>
        <xdr:cNvPr id="803" name="楕円 802"/>
        <xdr:cNvSpPr/>
      </xdr:nvSpPr>
      <xdr:spPr>
        <a:xfrm>
          <a:off x="19494500" y="185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48577</xdr:rowOff>
    </xdr:to>
    <xdr:cxnSp macro="">
      <xdr:nvCxnSpPr>
        <xdr:cNvPr id="804" name="直線コネクタ 803"/>
        <xdr:cNvCxnSpPr/>
      </xdr:nvCxnSpPr>
      <xdr:spPr>
        <a:xfrm flipV="1">
          <a:off x="19545300" y="185623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3509</xdr:rowOff>
    </xdr:from>
    <xdr:ext cx="469744" cy="259045"/>
    <xdr:sp macro="" textlink="">
      <xdr:nvSpPr>
        <xdr:cNvPr id="805" name="n_1aveValue【庁舎】&#10;一人当たり面積"/>
        <xdr:cNvSpPr txBox="1"/>
      </xdr:nvSpPr>
      <xdr:spPr>
        <a:xfrm>
          <a:off x="21075727" y="181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7320</xdr:rowOff>
    </xdr:from>
    <xdr:ext cx="469744" cy="259045"/>
    <xdr:sp macro="" textlink="">
      <xdr:nvSpPr>
        <xdr:cNvPr id="806" name="n_2aveValue【庁舎】&#10;一人当たり面積"/>
        <xdr:cNvSpPr txBox="1"/>
      </xdr:nvSpPr>
      <xdr:spPr>
        <a:xfrm>
          <a:off x="20199427" y="1818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159720</xdr:rowOff>
    </xdr:from>
    <xdr:ext cx="469744" cy="259045"/>
    <xdr:sp macro="" textlink="">
      <xdr:nvSpPr>
        <xdr:cNvPr id="807" name="n_3aveValue【庁舎】&#10;一人当たり面積"/>
        <xdr:cNvSpPr txBox="1"/>
      </xdr:nvSpPr>
      <xdr:spPr>
        <a:xfrm>
          <a:off x="19310427" y="1816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33038</xdr:rowOff>
    </xdr:from>
    <xdr:ext cx="469744" cy="259045"/>
    <xdr:sp macro="" textlink="">
      <xdr:nvSpPr>
        <xdr:cNvPr id="808" name="n_4aveValue【庁舎】&#10;一人当たり面積"/>
        <xdr:cNvSpPr txBox="1"/>
      </xdr:nvSpPr>
      <xdr:spPr>
        <a:xfrm>
          <a:off x="184214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82884</xdr:rowOff>
    </xdr:from>
    <xdr:ext cx="469744" cy="259045"/>
    <xdr:sp macro="" textlink="">
      <xdr:nvSpPr>
        <xdr:cNvPr id="809" name="n_1mainValue【庁舎】&#10;一人当たり面積"/>
        <xdr:cNvSpPr txBox="1"/>
      </xdr:nvSpPr>
      <xdr:spPr>
        <a:xfrm>
          <a:off x="21075727" y="1859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10" name="n_2mainValue【庁舎】&#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90504</xdr:rowOff>
    </xdr:from>
    <xdr:ext cx="469744" cy="259045"/>
    <xdr:sp macro="" textlink="">
      <xdr:nvSpPr>
        <xdr:cNvPr id="811" name="n_3mainValue【庁舎】&#10;一人当たり面積"/>
        <xdr:cNvSpPr txBox="1"/>
      </xdr:nvSpPr>
      <xdr:spPr>
        <a:xfrm>
          <a:off x="19310427" y="18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有形固定資産減価償却率を類似団体と比較すると、「図書館」、「体育館・プール」、「保健センター・保健所」、「庁舎」は平均を下回り老朽化度合が低いが、「福祉施設」、「一般廃棄物処理施設」、「消防施設」は平均を上回り老朽化度合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有形固定資産減価償却率は、　「図書館」においては平成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年度の文教福祉複合施設建設、「庁舎」においては平成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庁舎建設により、類似団体を大幅に下回る水準で推移している。「一般廃棄物処理施設」においては、共同汚水処理施設等の老朽化が進んでおり、点検、診断等の結果を公共施設等総合管理計画の見直しに反映して充実化を図るとともに、維持管理、修繕、更新を含む老朽化対策に取り組む必要がある。なお、「保健センター・保健所」に分類されている老人福祉センターは今後解体する予定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少子高齢化の進行等、地域経済を支える基盤が根本的に軟弱であるため、本指数は類似団体を常に下回る結果となっている。また、年度間比較でも本町の財政構造に大きな変化がないことから、多少の上下はあるものの一定の水準を保った推移となっている。</a:t>
          </a:r>
        </a:p>
        <a:p>
          <a:r>
            <a:rPr kumimoji="1" lang="ja-JP" altLang="en-US" sz="1300">
              <a:latin typeface="ＭＳ Ｐゴシック" panose="020B0600070205080204" pitchFamily="50" charset="-128"/>
              <a:ea typeface="ＭＳ Ｐゴシック" panose="020B0600070205080204" pitchFamily="50" charset="-128"/>
            </a:rPr>
            <a:t>　今後は、多様な住民サービスの提供に耐えうる財政体力を備えるため、中長期的視点に立った行政経営を心掛けるとともに、年度間の財政調整を図るため、各種基金の充実にも努める。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8" name="直線コネクタ 67"/>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1" name="直線コネクタ 70"/>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4" name="直線コネクタ 73"/>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79163</xdr:rowOff>
    </xdr:to>
    <xdr:cxnSp macro="">
      <xdr:nvCxnSpPr>
        <xdr:cNvPr id="77" name="直線コネクタ 76"/>
        <xdr:cNvCxnSpPr/>
      </xdr:nvCxnSpPr>
      <xdr:spPr>
        <a:xfrm flipV="1">
          <a:off x="1447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7" name="楕円 86"/>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8"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9" name="楕円 88"/>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90" name="テキスト ボックス 89"/>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1" name="楕円 90"/>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2" name="テキスト ボックス 9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3" name="楕円 92"/>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4" name="テキスト ボックス 93"/>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28363</xdr:rowOff>
    </xdr:from>
    <xdr:to>
      <xdr:col>7</xdr:col>
      <xdr:colOff>31750</xdr:colOff>
      <xdr:row>43</xdr:row>
      <xdr:rowOff>129963</xdr:rowOff>
    </xdr:to>
    <xdr:sp macro="" textlink="">
      <xdr:nvSpPr>
        <xdr:cNvPr id="95" name="楕円 94"/>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114740</xdr:rowOff>
    </xdr:from>
    <xdr:ext cx="762000" cy="259045"/>
    <xdr:sp macro="" textlink="">
      <xdr:nvSpPr>
        <xdr:cNvPr id="96" name="テキスト ボックス 95"/>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町債の元利償還金や臨時保育士賃金等の増加、令和元年度は石川中学校給食調理場建設や文教福祉複合施設整備等の大規模公共工事に伴う町債の元利償還金等の増加により、上昇傾向にあった本比率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年度は人件費において会計年度任用職員に係る経常経費の拡大はあったものの、その他の経費で前年度を下回る結果となったため、全体としては減少に転じた。</a:t>
          </a:r>
        </a:p>
        <a:p>
          <a:r>
            <a:rPr kumimoji="1" lang="ja-JP" altLang="en-US" sz="1300">
              <a:latin typeface="ＭＳ Ｐゴシック" panose="020B0600070205080204" pitchFamily="50" charset="-128"/>
              <a:ea typeface="ＭＳ Ｐゴシック" panose="020B0600070205080204" pitchFamily="50" charset="-128"/>
            </a:rPr>
            <a:t>　今後は、経常経費の縮減を徹底し、より一層の健全化に努める。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20320</xdr:rowOff>
    </xdr:to>
    <xdr:cxnSp macro="">
      <xdr:nvCxnSpPr>
        <xdr:cNvPr id="131" name="直線コネクタ 130"/>
        <xdr:cNvCxnSpPr/>
      </xdr:nvCxnSpPr>
      <xdr:spPr>
        <a:xfrm flipV="1">
          <a:off x="4114800" y="105456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62</xdr:row>
      <xdr:rowOff>20320</xdr:rowOff>
    </xdr:to>
    <xdr:cxnSp macro="">
      <xdr:nvCxnSpPr>
        <xdr:cNvPr id="134" name="直線コネクタ 133"/>
        <xdr:cNvCxnSpPr/>
      </xdr:nvCxnSpPr>
      <xdr:spPr>
        <a:xfrm>
          <a:off x="3225800" y="1046522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108796</xdr:rowOff>
    </xdr:from>
    <xdr:to>
      <xdr:col>19</xdr:col>
      <xdr:colOff>184150</xdr:colOff>
      <xdr:row>62</xdr:row>
      <xdr:rowOff>38946</xdr:rowOff>
    </xdr:to>
    <xdr:sp macro="" textlink="">
      <xdr:nvSpPr>
        <xdr:cNvPr id="135" name="フローチャート: 判断 134"/>
        <xdr:cNvSpPr/>
      </xdr:nvSpPr>
      <xdr:spPr>
        <a:xfrm>
          <a:off x="4064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36" name="テキスト ボックス 135"/>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61</xdr:row>
      <xdr:rowOff>6773</xdr:rowOff>
    </xdr:to>
    <xdr:cxnSp macro="">
      <xdr:nvCxnSpPr>
        <xdr:cNvPr id="137" name="直線コネクタ 136"/>
        <xdr:cNvCxnSpPr/>
      </xdr:nvCxnSpPr>
      <xdr:spPr>
        <a:xfrm>
          <a:off x="2336800" y="1042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100754</xdr:rowOff>
    </xdr:from>
    <xdr:to>
      <xdr:col>15</xdr:col>
      <xdr:colOff>133350</xdr:colOff>
      <xdr:row>62</xdr:row>
      <xdr:rowOff>30904</xdr:rowOff>
    </xdr:to>
    <xdr:sp macro="" textlink="">
      <xdr:nvSpPr>
        <xdr:cNvPr id="138" name="フローチャート: 判断 137"/>
        <xdr:cNvSpPr/>
      </xdr:nvSpPr>
      <xdr:spPr>
        <a:xfrm>
          <a:off x="3175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15681</xdr:rowOff>
    </xdr:from>
    <xdr:ext cx="762000" cy="259045"/>
    <xdr:sp macro="" textlink="">
      <xdr:nvSpPr>
        <xdr:cNvPr id="139" name="テキスト ボックス 138"/>
        <xdr:cNvSpPr txBox="1"/>
      </xdr:nvSpPr>
      <xdr:spPr>
        <a:xfrm>
          <a:off x="2844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138006</xdr:rowOff>
    </xdr:to>
    <xdr:cxnSp macro="">
      <xdr:nvCxnSpPr>
        <xdr:cNvPr id="140" name="直線コネクタ 139"/>
        <xdr:cNvCxnSpPr/>
      </xdr:nvCxnSpPr>
      <xdr:spPr>
        <a:xfrm>
          <a:off x="1447800" y="103043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1" name="フローチャート: 判断 140"/>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2" name="テキスト ボックス 141"/>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43" name="フローチャート: 判断 142"/>
        <xdr:cNvSpPr/>
      </xdr:nvSpPr>
      <xdr:spPr>
        <a:xfrm>
          <a:off x="1397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44" name="テキスト ボックス 143"/>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0" name="楕円 149"/>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1"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2" name="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3" name="テキスト ボックス 152"/>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4" name="楕円 153"/>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5" name="テキスト ボックス 154"/>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6" name="楕円 155"/>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7" name="テキスト ボックス 156"/>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8" name="楕円 157"/>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59" name="テキスト ボックス 158"/>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令和元年度は令和元年東日本台風の災害復旧に多くの人員を要したことから人件費が増加した。令和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年度は会計年度任用職員制度が導入されたことによりこれまで物件費としていた経費が、人件費に性質別が変更となったことなどが影響し、前年度よりさらに上昇し、人口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175,904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今後は更なる行政改革を進めつつ、住民の多様なニーズにも的確に対応できるよう、簡素で効率的な行政運営を目指す。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2209</xdr:rowOff>
    </xdr:from>
    <xdr:to>
      <xdr:col>23</xdr:col>
      <xdr:colOff>133350</xdr:colOff>
      <xdr:row>82</xdr:row>
      <xdr:rowOff>47027</xdr:rowOff>
    </xdr:to>
    <xdr:cxnSp macro="">
      <xdr:nvCxnSpPr>
        <xdr:cNvPr id="194" name="直線コネクタ 193"/>
        <xdr:cNvCxnSpPr/>
      </xdr:nvCxnSpPr>
      <xdr:spPr>
        <a:xfrm>
          <a:off x="4114800" y="14061109"/>
          <a:ext cx="8382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152719</xdr:rowOff>
    </xdr:from>
    <xdr:to>
      <xdr:col>19</xdr:col>
      <xdr:colOff>133350</xdr:colOff>
      <xdr:row>82</xdr:row>
      <xdr:rowOff>2209</xdr:rowOff>
    </xdr:to>
    <xdr:cxnSp macro="">
      <xdr:nvCxnSpPr>
        <xdr:cNvPr id="197" name="直線コネクタ 196"/>
        <xdr:cNvCxnSpPr/>
      </xdr:nvCxnSpPr>
      <xdr:spPr>
        <a:xfrm>
          <a:off x="3225800" y="14040169"/>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145551</xdr:rowOff>
    </xdr:from>
    <xdr:to>
      <xdr:col>19</xdr:col>
      <xdr:colOff>184150</xdr:colOff>
      <xdr:row>82</xdr:row>
      <xdr:rowOff>75701</xdr:rowOff>
    </xdr:to>
    <xdr:sp macro="" textlink="">
      <xdr:nvSpPr>
        <xdr:cNvPr id="198" name="フローチャート: 判断 197"/>
        <xdr:cNvSpPr/>
      </xdr:nvSpPr>
      <xdr:spPr>
        <a:xfrm>
          <a:off x="4064000" y="1403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60478</xdr:rowOff>
    </xdr:from>
    <xdr:ext cx="736600" cy="259045"/>
    <xdr:sp macro="" textlink="">
      <xdr:nvSpPr>
        <xdr:cNvPr id="199" name="テキスト ボックス 198"/>
        <xdr:cNvSpPr txBox="1"/>
      </xdr:nvSpPr>
      <xdr:spPr>
        <a:xfrm>
          <a:off x="3733800" y="1411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108742</xdr:rowOff>
    </xdr:from>
    <xdr:to>
      <xdr:col>15</xdr:col>
      <xdr:colOff>82550</xdr:colOff>
      <xdr:row>81</xdr:row>
      <xdr:rowOff>152719</xdr:rowOff>
    </xdr:to>
    <xdr:cxnSp macro="">
      <xdr:nvCxnSpPr>
        <xdr:cNvPr id="200" name="直線コネクタ 199"/>
        <xdr:cNvCxnSpPr/>
      </xdr:nvCxnSpPr>
      <xdr:spPr>
        <a:xfrm>
          <a:off x="2336800" y="13996192"/>
          <a:ext cx="889000" cy="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119521</xdr:rowOff>
    </xdr:from>
    <xdr:to>
      <xdr:col>15</xdr:col>
      <xdr:colOff>133350</xdr:colOff>
      <xdr:row>82</xdr:row>
      <xdr:rowOff>49671</xdr:rowOff>
    </xdr:to>
    <xdr:sp macro="" textlink="">
      <xdr:nvSpPr>
        <xdr:cNvPr id="201" name="フローチャート: 判断 200"/>
        <xdr:cNvSpPr/>
      </xdr:nvSpPr>
      <xdr:spPr>
        <a:xfrm>
          <a:off x="3175000" y="1400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34448</xdr:rowOff>
    </xdr:from>
    <xdr:ext cx="762000" cy="259045"/>
    <xdr:sp macro="" textlink="">
      <xdr:nvSpPr>
        <xdr:cNvPr id="202" name="テキスト ボックス 201"/>
        <xdr:cNvSpPr txBox="1"/>
      </xdr:nvSpPr>
      <xdr:spPr>
        <a:xfrm>
          <a:off x="2844800" y="1409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100185</xdr:rowOff>
    </xdr:from>
    <xdr:to>
      <xdr:col>11</xdr:col>
      <xdr:colOff>31750</xdr:colOff>
      <xdr:row>81</xdr:row>
      <xdr:rowOff>108742</xdr:rowOff>
    </xdr:to>
    <xdr:cxnSp macro="">
      <xdr:nvCxnSpPr>
        <xdr:cNvPr id="203" name="直線コネクタ 202"/>
        <xdr:cNvCxnSpPr/>
      </xdr:nvCxnSpPr>
      <xdr:spPr>
        <a:xfrm>
          <a:off x="1447800" y="13987635"/>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114378</xdr:rowOff>
    </xdr:from>
    <xdr:to>
      <xdr:col>11</xdr:col>
      <xdr:colOff>82550</xdr:colOff>
      <xdr:row>82</xdr:row>
      <xdr:rowOff>44528</xdr:rowOff>
    </xdr:to>
    <xdr:sp macro="" textlink="">
      <xdr:nvSpPr>
        <xdr:cNvPr id="204" name="フローチャート: 判断 203"/>
        <xdr:cNvSpPr/>
      </xdr:nvSpPr>
      <xdr:spPr>
        <a:xfrm>
          <a:off x="2286000" y="14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29305</xdr:rowOff>
    </xdr:from>
    <xdr:ext cx="762000" cy="259045"/>
    <xdr:sp macro="" textlink="">
      <xdr:nvSpPr>
        <xdr:cNvPr id="205" name="テキスト ボックス 204"/>
        <xdr:cNvSpPr txBox="1"/>
      </xdr:nvSpPr>
      <xdr:spPr>
        <a:xfrm>
          <a:off x="1955800" y="140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109082</xdr:rowOff>
    </xdr:from>
    <xdr:to>
      <xdr:col>7</xdr:col>
      <xdr:colOff>31750</xdr:colOff>
      <xdr:row>82</xdr:row>
      <xdr:rowOff>39232</xdr:rowOff>
    </xdr:to>
    <xdr:sp macro="" textlink="">
      <xdr:nvSpPr>
        <xdr:cNvPr id="206" name="フローチャート: 判断 205"/>
        <xdr:cNvSpPr/>
      </xdr:nvSpPr>
      <xdr:spPr>
        <a:xfrm>
          <a:off x="1397000" y="139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24009</xdr:rowOff>
    </xdr:from>
    <xdr:ext cx="762000" cy="259045"/>
    <xdr:sp macro="" textlink="">
      <xdr:nvSpPr>
        <xdr:cNvPr id="207" name="テキスト ボックス 206"/>
        <xdr:cNvSpPr txBox="1"/>
      </xdr:nvSpPr>
      <xdr:spPr>
        <a:xfrm>
          <a:off x="1066800" y="140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167677</xdr:rowOff>
    </xdr:from>
    <xdr:to>
      <xdr:col>23</xdr:col>
      <xdr:colOff>184150</xdr:colOff>
      <xdr:row>82</xdr:row>
      <xdr:rowOff>97827</xdr:rowOff>
    </xdr:to>
    <xdr:sp macro="" textlink="">
      <xdr:nvSpPr>
        <xdr:cNvPr id="213" name="楕円 212"/>
        <xdr:cNvSpPr/>
      </xdr:nvSpPr>
      <xdr:spPr>
        <a:xfrm>
          <a:off x="4902200" y="140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12754</xdr:rowOff>
    </xdr:from>
    <xdr:ext cx="762000" cy="259045"/>
    <xdr:sp macro="" textlink="">
      <xdr:nvSpPr>
        <xdr:cNvPr id="214" name="人件費・物件費等の状況該当値テキスト"/>
        <xdr:cNvSpPr txBox="1"/>
      </xdr:nvSpPr>
      <xdr:spPr>
        <a:xfrm>
          <a:off x="5041900" y="1390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122859</xdr:rowOff>
    </xdr:from>
    <xdr:to>
      <xdr:col>19</xdr:col>
      <xdr:colOff>184150</xdr:colOff>
      <xdr:row>82</xdr:row>
      <xdr:rowOff>53009</xdr:rowOff>
    </xdr:to>
    <xdr:sp macro="" textlink="">
      <xdr:nvSpPr>
        <xdr:cNvPr id="215" name="楕円 214"/>
        <xdr:cNvSpPr/>
      </xdr:nvSpPr>
      <xdr:spPr>
        <a:xfrm>
          <a:off x="4064000" y="140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63186</xdr:rowOff>
    </xdr:from>
    <xdr:ext cx="736600" cy="259045"/>
    <xdr:sp macro="" textlink="">
      <xdr:nvSpPr>
        <xdr:cNvPr id="216" name="テキスト ボックス 215"/>
        <xdr:cNvSpPr txBox="1"/>
      </xdr:nvSpPr>
      <xdr:spPr>
        <a:xfrm>
          <a:off x="3733800" y="1377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101919</xdr:rowOff>
    </xdr:from>
    <xdr:to>
      <xdr:col>15</xdr:col>
      <xdr:colOff>133350</xdr:colOff>
      <xdr:row>82</xdr:row>
      <xdr:rowOff>32069</xdr:rowOff>
    </xdr:to>
    <xdr:sp macro="" textlink="">
      <xdr:nvSpPr>
        <xdr:cNvPr id="217" name="楕円 216"/>
        <xdr:cNvSpPr/>
      </xdr:nvSpPr>
      <xdr:spPr>
        <a:xfrm>
          <a:off x="3175000" y="139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42246</xdr:rowOff>
    </xdr:from>
    <xdr:ext cx="762000" cy="259045"/>
    <xdr:sp macro="" textlink="">
      <xdr:nvSpPr>
        <xdr:cNvPr id="218" name="テキスト ボックス 217"/>
        <xdr:cNvSpPr txBox="1"/>
      </xdr:nvSpPr>
      <xdr:spPr>
        <a:xfrm>
          <a:off x="2844800" y="1375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57942</xdr:rowOff>
    </xdr:from>
    <xdr:to>
      <xdr:col>11</xdr:col>
      <xdr:colOff>82550</xdr:colOff>
      <xdr:row>81</xdr:row>
      <xdr:rowOff>159542</xdr:rowOff>
    </xdr:to>
    <xdr:sp macro="" textlink="">
      <xdr:nvSpPr>
        <xdr:cNvPr id="219" name="楕円 218"/>
        <xdr:cNvSpPr/>
      </xdr:nvSpPr>
      <xdr:spPr>
        <a:xfrm>
          <a:off x="2286000" y="139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169719</xdr:rowOff>
    </xdr:from>
    <xdr:ext cx="762000" cy="259045"/>
    <xdr:sp macro="" textlink="">
      <xdr:nvSpPr>
        <xdr:cNvPr id="220" name="テキスト ボックス 219"/>
        <xdr:cNvSpPr txBox="1"/>
      </xdr:nvSpPr>
      <xdr:spPr>
        <a:xfrm>
          <a:off x="1955800" y="1371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49385</xdr:rowOff>
    </xdr:from>
    <xdr:to>
      <xdr:col>7</xdr:col>
      <xdr:colOff>31750</xdr:colOff>
      <xdr:row>81</xdr:row>
      <xdr:rowOff>150985</xdr:rowOff>
    </xdr:to>
    <xdr:sp macro="" textlink="">
      <xdr:nvSpPr>
        <xdr:cNvPr id="221" name="楕円 220"/>
        <xdr:cNvSpPr/>
      </xdr:nvSpPr>
      <xdr:spPr>
        <a:xfrm>
          <a:off x="1397000" y="139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161162</xdr:rowOff>
    </xdr:from>
    <xdr:ext cx="762000" cy="259045"/>
    <xdr:sp macro="" textlink="">
      <xdr:nvSpPr>
        <xdr:cNvPr id="222" name="テキスト ボックス 221"/>
        <xdr:cNvSpPr txBox="1"/>
      </xdr:nvSpPr>
      <xdr:spPr>
        <a:xfrm>
          <a:off x="1066800" y="1370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本町のラスパイレス指数は、国の給与水準を上回る</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となり、類似団体平均を大きく上回る結果となった。</a:t>
          </a:r>
        </a:p>
        <a:p>
          <a:r>
            <a:rPr kumimoji="1" lang="ja-JP" altLang="en-US" sz="1300">
              <a:latin typeface="ＭＳ Ｐゴシック" panose="020B0600070205080204" pitchFamily="50" charset="-128"/>
              <a:ea typeface="ＭＳ Ｐゴシック" panose="020B0600070205080204" pitchFamily="50" charset="-128"/>
            </a:rPr>
            <a:t>　初任給の基準の相違、給与表の引き上げ率の相違、経験年数階層の変動等により類似団体平均を上回っていることから、引き続き、国の給与制度に準拠した制度運用の徹底等により本指数の抑制に努める。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2822</xdr:rowOff>
    </xdr:to>
    <xdr:cxnSp macro="">
      <xdr:nvCxnSpPr>
        <xdr:cNvPr id="256" name="直線コネクタ 255"/>
        <xdr:cNvCxnSpPr/>
      </xdr:nvCxnSpPr>
      <xdr:spPr>
        <a:xfrm>
          <a:off x="16179800" y="152082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120650</xdr:rowOff>
    </xdr:to>
    <xdr:cxnSp macro="">
      <xdr:nvCxnSpPr>
        <xdr:cNvPr id="259" name="直線コネクタ 258"/>
        <xdr:cNvCxnSpPr/>
      </xdr:nvCxnSpPr>
      <xdr:spPr>
        <a:xfrm>
          <a:off x="15290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147461</xdr:rowOff>
    </xdr:to>
    <xdr:cxnSp macro="">
      <xdr:nvCxnSpPr>
        <xdr:cNvPr id="262" name="直線コネクタ 261"/>
        <xdr:cNvCxnSpPr/>
      </xdr:nvCxnSpPr>
      <xdr:spPr>
        <a:xfrm flipV="1">
          <a:off x="14401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147461</xdr:rowOff>
    </xdr:from>
    <xdr:to>
      <xdr:col>68</xdr:col>
      <xdr:colOff>152400</xdr:colOff>
      <xdr:row>89</xdr:row>
      <xdr:rowOff>69850</xdr:rowOff>
    </xdr:to>
    <xdr:cxnSp macro="">
      <xdr:nvCxnSpPr>
        <xdr:cNvPr id="265" name="直線コネクタ 264"/>
        <xdr:cNvCxnSpPr/>
      </xdr:nvCxnSpPr>
      <xdr:spPr>
        <a:xfrm flipV="1">
          <a:off x="13512800" y="152350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6" name="フローチャート: 判断 265"/>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7" name="テキスト ボックス 266"/>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8" name="フローチャート: 判断 267"/>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9" name="テキスト ボックス 268"/>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5" name="楕円 274"/>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76" name="給与水準   （国との比較）該当値テキスト"/>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7" name="楕円 276"/>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8" name="テキスト ボックス 277"/>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9" name="楕円 278"/>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0" name="テキスト ボックス 279"/>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1" name="楕円 280"/>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2" name="テキスト ボックス 281"/>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3" name="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新規採用職員が退職者数を下回り、前年度より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人減少した。また、類似団体平均と比較すると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今後も、これまでの定員適正化の実績を踏まえた計画的な職員採用、さらには職員配置の一層の効率化・適正化を推進しながら、抑制基調の定員管理を継続する。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117566</xdr:rowOff>
    </xdr:from>
    <xdr:to>
      <xdr:col>81</xdr:col>
      <xdr:colOff>44450</xdr:colOff>
      <xdr:row>59</xdr:row>
      <xdr:rowOff>127907</xdr:rowOff>
    </xdr:to>
    <xdr:cxnSp macro="">
      <xdr:nvCxnSpPr>
        <xdr:cNvPr id="321" name="直線コネクタ 320"/>
        <xdr:cNvCxnSpPr/>
      </xdr:nvCxnSpPr>
      <xdr:spPr>
        <a:xfrm flipV="1">
          <a:off x="16179800" y="1023311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47474</xdr:rowOff>
    </xdr:from>
    <xdr:to>
      <xdr:col>77</xdr:col>
      <xdr:colOff>44450</xdr:colOff>
      <xdr:row>59</xdr:row>
      <xdr:rowOff>127907</xdr:rowOff>
    </xdr:to>
    <xdr:cxnSp macro="">
      <xdr:nvCxnSpPr>
        <xdr:cNvPr id="324" name="直線コネクタ 323"/>
        <xdr:cNvCxnSpPr/>
      </xdr:nvCxnSpPr>
      <xdr:spPr>
        <a:xfrm>
          <a:off x="15290800" y="101630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17114</xdr:rowOff>
    </xdr:from>
    <xdr:to>
      <xdr:col>77</xdr:col>
      <xdr:colOff>95250</xdr:colOff>
      <xdr:row>60</xdr:row>
      <xdr:rowOff>118714</xdr:rowOff>
    </xdr:to>
    <xdr:sp macro="" textlink="">
      <xdr:nvSpPr>
        <xdr:cNvPr id="325" name="フローチャート: 判断 324"/>
        <xdr:cNvSpPr/>
      </xdr:nvSpPr>
      <xdr:spPr>
        <a:xfrm>
          <a:off x="16129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103491</xdr:rowOff>
    </xdr:from>
    <xdr:ext cx="736600" cy="259045"/>
    <xdr:sp macro="" textlink="">
      <xdr:nvSpPr>
        <xdr:cNvPr id="326" name="テキスト ボックス 325"/>
        <xdr:cNvSpPr txBox="1"/>
      </xdr:nvSpPr>
      <xdr:spPr>
        <a:xfrm>
          <a:off x="15798800" y="1039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39430</xdr:rowOff>
    </xdr:from>
    <xdr:to>
      <xdr:col>72</xdr:col>
      <xdr:colOff>203200</xdr:colOff>
      <xdr:row>59</xdr:row>
      <xdr:rowOff>47474</xdr:rowOff>
    </xdr:to>
    <xdr:cxnSp macro="">
      <xdr:nvCxnSpPr>
        <xdr:cNvPr id="327" name="直線コネクタ 326"/>
        <xdr:cNvCxnSpPr/>
      </xdr:nvCxnSpPr>
      <xdr:spPr>
        <a:xfrm>
          <a:off x="14401800" y="1015498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1028</xdr:rowOff>
    </xdr:from>
    <xdr:to>
      <xdr:col>73</xdr:col>
      <xdr:colOff>44450</xdr:colOff>
      <xdr:row>60</xdr:row>
      <xdr:rowOff>102628</xdr:rowOff>
    </xdr:to>
    <xdr:sp macro="" textlink="">
      <xdr:nvSpPr>
        <xdr:cNvPr id="328" name="フローチャート: 判断 327"/>
        <xdr:cNvSpPr/>
      </xdr:nvSpPr>
      <xdr:spPr>
        <a:xfrm>
          <a:off x="15240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87405</xdr:rowOff>
    </xdr:from>
    <xdr:ext cx="762000" cy="259045"/>
    <xdr:sp macro="" textlink="">
      <xdr:nvSpPr>
        <xdr:cNvPr id="329" name="テキスト ボックス 328"/>
        <xdr:cNvSpPr txBox="1"/>
      </xdr:nvSpPr>
      <xdr:spPr>
        <a:xfrm>
          <a:off x="14909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23344</xdr:rowOff>
    </xdr:from>
    <xdr:to>
      <xdr:col>68</xdr:col>
      <xdr:colOff>152400</xdr:colOff>
      <xdr:row>59</xdr:row>
      <xdr:rowOff>39430</xdr:rowOff>
    </xdr:to>
    <xdr:cxnSp macro="">
      <xdr:nvCxnSpPr>
        <xdr:cNvPr id="330" name="直線コネクタ 329"/>
        <xdr:cNvCxnSpPr/>
      </xdr:nvCxnSpPr>
      <xdr:spPr>
        <a:xfrm>
          <a:off x="13512800" y="101388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158690</xdr:rowOff>
    </xdr:from>
    <xdr:to>
      <xdr:col>68</xdr:col>
      <xdr:colOff>203200</xdr:colOff>
      <xdr:row>60</xdr:row>
      <xdr:rowOff>88840</xdr:rowOff>
    </xdr:to>
    <xdr:sp macro="" textlink="">
      <xdr:nvSpPr>
        <xdr:cNvPr id="331" name="フローチャート: 判断 330"/>
        <xdr:cNvSpPr/>
      </xdr:nvSpPr>
      <xdr:spPr>
        <a:xfrm>
          <a:off x="14351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73617</xdr:rowOff>
    </xdr:from>
    <xdr:ext cx="762000" cy="259045"/>
    <xdr:sp macro="" textlink="">
      <xdr:nvSpPr>
        <xdr:cNvPr id="332" name="テキスト ボックス 331"/>
        <xdr:cNvSpPr txBox="1"/>
      </xdr:nvSpPr>
      <xdr:spPr>
        <a:xfrm>
          <a:off x="14020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33" name="フローチャート: 判断 332"/>
        <xdr:cNvSpPr/>
      </xdr:nvSpPr>
      <xdr:spPr>
        <a:xfrm>
          <a:off x="13462000" y="1026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62126</xdr:rowOff>
    </xdr:from>
    <xdr:ext cx="762000" cy="259045"/>
    <xdr:sp macro="" textlink="">
      <xdr:nvSpPr>
        <xdr:cNvPr id="334" name="テキスト ボックス 333"/>
        <xdr:cNvSpPr txBox="1"/>
      </xdr:nvSpPr>
      <xdr:spPr>
        <a:xfrm>
          <a:off x="13131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66766</xdr:rowOff>
    </xdr:from>
    <xdr:to>
      <xdr:col>81</xdr:col>
      <xdr:colOff>95250</xdr:colOff>
      <xdr:row>59</xdr:row>
      <xdr:rowOff>168366</xdr:rowOff>
    </xdr:to>
    <xdr:sp macro="" textlink="">
      <xdr:nvSpPr>
        <xdr:cNvPr id="340" name="楕円 339"/>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83293</xdr:rowOff>
    </xdr:from>
    <xdr:ext cx="762000" cy="259045"/>
    <xdr:sp macro="" textlink="">
      <xdr:nvSpPr>
        <xdr:cNvPr id="341" name="定員管理の状況該当値テキスト"/>
        <xdr:cNvSpPr txBox="1"/>
      </xdr:nvSpPr>
      <xdr:spPr>
        <a:xfrm>
          <a:off x="17106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42" name="楕円 341"/>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3" name="テキスト ボックス 342"/>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168124</xdr:rowOff>
    </xdr:from>
    <xdr:to>
      <xdr:col>73</xdr:col>
      <xdr:colOff>44450</xdr:colOff>
      <xdr:row>59</xdr:row>
      <xdr:rowOff>98274</xdr:rowOff>
    </xdr:to>
    <xdr:sp macro="" textlink="">
      <xdr:nvSpPr>
        <xdr:cNvPr id="344" name="楕円 343"/>
        <xdr:cNvSpPr/>
      </xdr:nvSpPr>
      <xdr:spPr>
        <a:xfrm>
          <a:off x="15240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108451</xdr:rowOff>
    </xdr:from>
    <xdr:ext cx="762000" cy="259045"/>
    <xdr:sp macro="" textlink="">
      <xdr:nvSpPr>
        <xdr:cNvPr id="345" name="テキスト ボックス 344"/>
        <xdr:cNvSpPr txBox="1"/>
      </xdr:nvSpPr>
      <xdr:spPr>
        <a:xfrm>
          <a:off x="14909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160080</xdr:rowOff>
    </xdr:from>
    <xdr:to>
      <xdr:col>68</xdr:col>
      <xdr:colOff>203200</xdr:colOff>
      <xdr:row>59</xdr:row>
      <xdr:rowOff>90230</xdr:rowOff>
    </xdr:to>
    <xdr:sp macro="" textlink="">
      <xdr:nvSpPr>
        <xdr:cNvPr id="346" name="楕円 345"/>
        <xdr:cNvSpPr/>
      </xdr:nvSpPr>
      <xdr:spPr>
        <a:xfrm>
          <a:off x="14351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100407</xdr:rowOff>
    </xdr:from>
    <xdr:ext cx="762000" cy="259045"/>
    <xdr:sp macro="" textlink="">
      <xdr:nvSpPr>
        <xdr:cNvPr id="347" name="テキスト ボックス 346"/>
        <xdr:cNvSpPr txBox="1"/>
      </xdr:nvSpPr>
      <xdr:spPr>
        <a:xfrm>
          <a:off x="14020800" y="98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143994</xdr:rowOff>
    </xdr:from>
    <xdr:to>
      <xdr:col>64</xdr:col>
      <xdr:colOff>152400</xdr:colOff>
      <xdr:row>59</xdr:row>
      <xdr:rowOff>74144</xdr:rowOff>
    </xdr:to>
    <xdr:sp macro="" textlink="">
      <xdr:nvSpPr>
        <xdr:cNvPr id="348" name="楕円 347"/>
        <xdr:cNvSpPr/>
      </xdr:nvSpPr>
      <xdr:spPr>
        <a:xfrm>
          <a:off x="13462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84321</xdr:rowOff>
    </xdr:from>
    <xdr:ext cx="762000" cy="259045"/>
    <xdr:sp macro="" textlink="">
      <xdr:nvSpPr>
        <xdr:cNvPr id="349" name="テキスト ボックス 348"/>
        <xdr:cNvSpPr txBox="1"/>
      </xdr:nvSpPr>
      <xdr:spPr>
        <a:xfrm>
          <a:off x="13131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額や一部事務組合等の起こした地方債に充てたと認められる負担金などのいわゆる準元利償還金が減少する中で、新発債の償還が始まったことなどにより町債の元利償還金が増加している。この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ヵ年平均比率は横這いだったものの、単年度比率は増加する結果となった。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今後は現在計画中の「道の駅整備事業」や「認定こども園新設事業」などの実施に伴う町債の発行により元利償還金の増加が予想されるが、条件が有利な起債の活用などで本比率の上昇を抑制したい。</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36</xdr:row>
      <xdr:rowOff>134862</xdr:rowOff>
    </xdr:to>
    <xdr:cxnSp macro="">
      <xdr:nvCxnSpPr>
        <xdr:cNvPr id="386" name="直線コネクタ 385"/>
        <xdr:cNvCxnSpPr/>
      </xdr:nvCxnSpPr>
      <xdr:spPr>
        <a:xfrm>
          <a:off x="16179800" y="62955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37</xdr:row>
      <xdr:rowOff>9374</xdr:rowOff>
    </xdr:to>
    <xdr:cxnSp macro="">
      <xdr:nvCxnSpPr>
        <xdr:cNvPr id="389" name="直線コネクタ 388"/>
        <xdr:cNvCxnSpPr/>
      </xdr:nvCxnSpPr>
      <xdr:spPr>
        <a:xfrm flipV="1">
          <a:off x="15290800" y="62955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52312</xdr:rowOff>
    </xdr:from>
    <xdr:to>
      <xdr:col>77</xdr:col>
      <xdr:colOff>95250</xdr:colOff>
      <xdr:row>39</xdr:row>
      <xdr:rowOff>153912</xdr:rowOff>
    </xdr:to>
    <xdr:sp macro="" textlink="">
      <xdr:nvSpPr>
        <xdr:cNvPr id="390" name="フローチャート: 判断 389"/>
        <xdr:cNvSpPr/>
      </xdr:nvSpPr>
      <xdr:spPr>
        <a:xfrm>
          <a:off x="16129000" y="673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138689</xdr:rowOff>
    </xdr:from>
    <xdr:ext cx="736600" cy="259045"/>
    <xdr:sp macro="" textlink="">
      <xdr:nvSpPr>
        <xdr:cNvPr id="391" name="テキスト ボックス 390"/>
        <xdr:cNvSpPr txBox="1"/>
      </xdr:nvSpPr>
      <xdr:spPr>
        <a:xfrm>
          <a:off x="15798800" y="682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9374</xdr:rowOff>
    </xdr:from>
    <xdr:to>
      <xdr:col>72</xdr:col>
      <xdr:colOff>203200</xdr:colOff>
      <xdr:row>37</xdr:row>
      <xdr:rowOff>43845</xdr:rowOff>
    </xdr:to>
    <xdr:cxnSp macro="">
      <xdr:nvCxnSpPr>
        <xdr:cNvPr id="392" name="直線コネクタ 391"/>
        <xdr:cNvCxnSpPr/>
      </xdr:nvCxnSpPr>
      <xdr:spPr>
        <a:xfrm flipV="1">
          <a:off x="14401800" y="63530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63802</xdr:rowOff>
    </xdr:from>
    <xdr:to>
      <xdr:col>73</xdr:col>
      <xdr:colOff>44450</xdr:colOff>
      <xdr:row>39</xdr:row>
      <xdr:rowOff>165402</xdr:rowOff>
    </xdr:to>
    <xdr:sp macro="" textlink="">
      <xdr:nvSpPr>
        <xdr:cNvPr id="393" name="フローチャート: 判断 392"/>
        <xdr:cNvSpPr/>
      </xdr:nvSpPr>
      <xdr:spPr>
        <a:xfrm>
          <a:off x="15240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150179</xdr:rowOff>
    </xdr:from>
    <xdr:ext cx="762000" cy="259045"/>
    <xdr:sp macro="" textlink="">
      <xdr:nvSpPr>
        <xdr:cNvPr id="394" name="テキスト ボックス 393"/>
        <xdr:cNvSpPr txBox="1"/>
      </xdr:nvSpPr>
      <xdr:spPr>
        <a:xfrm>
          <a:off x="14909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135769</xdr:rowOff>
    </xdr:to>
    <xdr:cxnSp macro="">
      <xdr:nvCxnSpPr>
        <xdr:cNvPr id="395" name="直線コネクタ 394"/>
        <xdr:cNvCxnSpPr/>
      </xdr:nvCxnSpPr>
      <xdr:spPr>
        <a:xfrm flipV="1">
          <a:off x="13512800" y="63874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63802</xdr:rowOff>
    </xdr:from>
    <xdr:to>
      <xdr:col>68</xdr:col>
      <xdr:colOff>203200</xdr:colOff>
      <xdr:row>39</xdr:row>
      <xdr:rowOff>165402</xdr:rowOff>
    </xdr:to>
    <xdr:sp macro="" textlink="">
      <xdr:nvSpPr>
        <xdr:cNvPr id="396" name="フローチャート: 判断 395"/>
        <xdr:cNvSpPr/>
      </xdr:nvSpPr>
      <xdr:spPr>
        <a:xfrm>
          <a:off x="14351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150179</xdr:rowOff>
    </xdr:from>
    <xdr:ext cx="762000" cy="259045"/>
    <xdr:sp macro="" textlink="">
      <xdr:nvSpPr>
        <xdr:cNvPr id="397" name="テキスト ボックス 396"/>
        <xdr:cNvSpPr txBox="1"/>
      </xdr:nvSpPr>
      <xdr:spPr>
        <a:xfrm>
          <a:off x="14020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8" name="フローチャート: 判断 397"/>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9" name="テキスト ボックス 398"/>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84062</xdr:rowOff>
    </xdr:from>
    <xdr:to>
      <xdr:col>81</xdr:col>
      <xdr:colOff>95250</xdr:colOff>
      <xdr:row>37</xdr:row>
      <xdr:rowOff>14212</xdr:rowOff>
    </xdr:to>
    <xdr:sp macro="" textlink="">
      <xdr:nvSpPr>
        <xdr:cNvPr id="405" name="楕円 404"/>
        <xdr:cNvSpPr/>
      </xdr:nvSpPr>
      <xdr:spPr>
        <a:xfrm>
          <a:off x="169672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5339</xdr:rowOff>
    </xdr:from>
    <xdr:ext cx="762000" cy="259045"/>
    <xdr:sp macro="" textlink="">
      <xdr:nvSpPr>
        <xdr:cNvPr id="406" name="公債費負担の状況該当値テキスト"/>
        <xdr:cNvSpPr txBox="1"/>
      </xdr:nvSpPr>
      <xdr:spPr>
        <a:xfrm>
          <a:off x="17106900" y="617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407" name="楕円 406"/>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408" name="テキスト ボックス 407"/>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130024</xdr:rowOff>
    </xdr:from>
    <xdr:to>
      <xdr:col>73</xdr:col>
      <xdr:colOff>44450</xdr:colOff>
      <xdr:row>37</xdr:row>
      <xdr:rowOff>60174</xdr:rowOff>
    </xdr:to>
    <xdr:sp macro="" textlink="">
      <xdr:nvSpPr>
        <xdr:cNvPr id="409" name="楕円 408"/>
        <xdr:cNvSpPr/>
      </xdr:nvSpPr>
      <xdr:spPr>
        <a:xfrm>
          <a:off x="15240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70351</xdr:rowOff>
    </xdr:from>
    <xdr:ext cx="762000" cy="259045"/>
    <xdr:sp macro="" textlink="">
      <xdr:nvSpPr>
        <xdr:cNvPr id="410" name="テキスト ボックス 409"/>
        <xdr:cNvSpPr txBox="1"/>
      </xdr:nvSpPr>
      <xdr:spPr>
        <a:xfrm>
          <a:off x="14909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1" name="楕円 410"/>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2" name="テキスト ボックス 411"/>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84969</xdr:rowOff>
    </xdr:from>
    <xdr:to>
      <xdr:col>64</xdr:col>
      <xdr:colOff>152400</xdr:colOff>
      <xdr:row>38</xdr:row>
      <xdr:rowOff>15119</xdr:rowOff>
    </xdr:to>
    <xdr:sp macro="" textlink="">
      <xdr:nvSpPr>
        <xdr:cNvPr id="413" name="楕円 412"/>
        <xdr:cNvSpPr/>
      </xdr:nvSpPr>
      <xdr:spPr>
        <a:xfrm>
          <a:off x="13462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25296</xdr:rowOff>
    </xdr:from>
    <xdr:ext cx="762000" cy="259045"/>
    <xdr:sp macro="" textlink="">
      <xdr:nvSpPr>
        <xdr:cNvPr id="414" name="テキスト ボックス 413"/>
        <xdr:cNvSpPr txBox="1"/>
      </xdr:nvSpPr>
      <xdr:spPr>
        <a:xfrm>
          <a:off x="13131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額に対応するために減債基金の取崩しを行ったことと、歴史民俗資料館整備事業に係る土地等の取得のために土地開発基金を取り崩したことなどにより、分子の控除要因である充当可能基金の額が減少したため、前年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による税収の落ち込みが予想されることから基金残高の増加は容易には見込めない状況にはあるが、事業の財源として交付税措置の手厚い地方債を選択するなど本比率の抑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18385</xdr:rowOff>
    </xdr:from>
    <xdr:to>
      <xdr:col>81</xdr:col>
      <xdr:colOff>44450</xdr:colOff>
      <xdr:row>15</xdr:row>
      <xdr:rowOff>49409</xdr:rowOff>
    </xdr:to>
    <xdr:cxnSp macro="">
      <xdr:nvCxnSpPr>
        <xdr:cNvPr id="450" name="直線コネクタ 449"/>
        <xdr:cNvCxnSpPr/>
      </xdr:nvCxnSpPr>
      <xdr:spPr>
        <a:xfrm>
          <a:off x="16179800" y="259013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61141</xdr:rowOff>
    </xdr:from>
    <xdr:to>
      <xdr:col>77</xdr:col>
      <xdr:colOff>44450</xdr:colOff>
      <xdr:row>15</xdr:row>
      <xdr:rowOff>18385</xdr:rowOff>
    </xdr:to>
    <xdr:cxnSp macro="">
      <xdr:nvCxnSpPr>
        <xdr:cNvPr id="453" name="直線コネクタ 452"/>
        <xdr:cNvCxnSpPr/>
      </xdr:nvCxnSpPr>
      <xdr:spPr>
        <a:xfrm>
          <a:off x="15290800" y="246144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98576</xdr:rowOff>
    </xdr:from>
    <xdr:to>
      <xdr:col>77</xdr:col>
      <xdr:colOff>95250</xdr:colOff>
      <xdr:row>16</xdr:row>
      <xdr:rowOff>28726</xdr:rowOff>
    </xdr:to>
    <xdr:sp macro="" textlink="">
      <xdr:nvSpPr>
        <xdr:cNvPr id="454" name="フローチャート: 判断 453"/>
        <xdr:cNvSpPr/>
      </xdr:nvSpPr>
      <xdr:spPr>
        <a:xfrm>
          <a:off x="16129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55" name="テキスト ボックス 454"/>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61141</xdr:rowOff>
    </xdr:from>
    <xdr:to>
      <xdr:col>72</xdr:col>
      <xdr:colOff>203200</xdr:colOff>
      <xdr:row>14</xdr:row>
      <xdr:rowOff>126637</xdr:rowOff>
    </xdr:to>
    <xdr:cxnSp macro="">
      <xdr:nvCxnSpPr>
        <xdr:cNvPr id="456" name="直線コネクタ 455"/>
        <xdr:cNvCxnSpPr/>
      </xdr:nvCxnSpPr>
      <xdr:spPr>
        <a:xfrm flipV="1">
          <a:off x="14401800" y="24614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7" name="フローチャート: 判断 456"/>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8" name="テキスト ボックス 457"/>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100209</xdr:rowOff>
    </xdr:from>
    <xdr:to>
      <xdr:col>68</xdr:col>
      <xdr:colOff>152400</xdr:colOff>
      <xdr:row>14</xdr:row>
      <xdr:rowOff>126637</xdr:rowOff>
    </xdr:to>
    <xdr:cxnSp macro="">
      <xdr:nvCxnSpPr>
        <xdr:cNvPr id="459" name="直線コネクタ 458"/>
        <xdr:cNvCxnSpPr/>
      </xdr:nvCxnSpPr>
      <xdr:spPr>
        <a:xfrm>
          <a:off x="13512800" y="250050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159476</xdr:rowOff>
    </xdr:from>
    <xdr:to>
      <xdr:col>68</xdr:col>
      <xdr:colOff>203200</xdr:colOff>
      <xdr:row>16</xdr:row>
      <xdr:rowOff>89626</xdr:rowOff>
    </xdr:to>
    <xdr:sp macro="" textlink="">
      <xdr:nvSpPr>
        <xdr:cNvPr id="460" name="フローチャート: 判断 459"/>
        <xdr:cNvSpPr/>
      </xdr:nvSpPr>
      <xdr:spPr>
        <a:xfrm>
          <a:off x="14351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74403</xdr:rowOff>
    </xdr:from>
    <xdr:ext cx="762000" cy="259045"/>
    <xdr:sp macro="" textlink="">
      <xdr:nvSpPr>
        <xdr:cNvPr id="461" name="テキスト ボックス 460"/>
        <xdr:cNvSpPr txBox="1"/>
      </xdr:nvSpPr>
      <xdr:spPr>
        <a:xfrm>
          <a:off x="14020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2" name="フローチャート: 判断 461"/>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3" name="テキスト ボックス 462"/>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170059</xdr:rowOff>
    </xdr:from>
    <xdr:to>
      <xdr:col>81</xdr:col>
      <xdr:colOff>95250</xdr:colOff>
      <xdr:row>15</xdr:row>
      <xdr:rowOff>100209</xdr:rowOff>
    </xdr:to>
    <xdr:sp macro="" textlink="">
      <xdr:nvSpPr>
        <xdr:cNvPr id="469" name="楕円 468"/>
        <xdr:cNvSpPr/>
      </xdr:nvSpPr>
      <xdr:spPr>
        <a:xfrm>
          <a:off x="169672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142136</xdr:rowOff>
    </xdr:from>
    <xdr:ext cx="762000" cy="259045"/>
    <xdr:sp macro="" textlink="">
      <xdr:nvSpPr>
        <xdr:cNvPr id="470" name="将来負担の状況該当値テキスト"/>
        <xdr:cNvSpPr txBox="1"/>
      </xdr:nvSpPr>
      <xdr:spPr>
        <a:xfrm>
          <a:off x="17106900" y="254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139035</xdr:rowOff>
    </xdr:from>
    <xdr:to>
      <xdr:col>77</xdr:col>
      <xdr:colOff>95250</xdr:colOff>
      <xdr:row>15</xdr:row>
      <xdr:rowOff>69185</xdr:rowOff>
    </xdr:to>
    <xdr:sp macro="" textlink="">
      <xdr:nvSpPr>
        <xdr:cNvPr id="471" name="楕円 470"/>
        <xdr:cNvSpPr/>
      </xdr:nvSpPr>
      <xdr:spPr>
        <a:xfrm>
          <a:off x="16129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79362</xdr:rowOff>
    </xdr:from>
    <xdr:ext cx="736600" cy="259045"/>
    <xdr:sp macro="" textlink="">
      <xdr:nvSpPr>
        <xdr:cNvPr id="472" name="テキスト ボックス 471"/>
        <xdr:cNvSpPr txBox="1"/>
      </xdr:nvSpPr>
      <xdr:spPr>
        <a:xfrm>
          <a:off x="15798800" y="230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xdr:rowOff>
    </xdr:from>
    <xdr:to>
      <xdr:col>73</xdr:col>
      <xdr:colOff>44450</xdr:colOff>
      <xdr:row>14</xdr:row>
      <xdr:rowOff>111941</xdr:rowOff>
    </xdr:to>
    <xdr:sp macro="" textlink="">
      <xdr:nvSpPr>
        <xdr:cNvPr id="473" name="楕円 472"/>
        <xdr:cNvSpPr/>
      </xdr:nvSpPr>
      <xdr:spPr>
        <a:xfrm>
          <a:off x="15240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122118</xdr:rowOff>
    </xdr:from>
    <xdr:ext cx="762000" cy="259045"/>
    <xdr:sp macro="" textlink="">
      <xdr:nvSpPr>
        <xdr:cNvPr id="474" name="テキスト ボックス 473"/>
        <xdr:cNvSpPr txBox="1"/>
      </xdr:nvSpPr>
      <xdr:spPr>
        <a:xfrm>
          <a:off x="14909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75837</xdr:rowOff>
    </xdr:from>
    <xdr:to>
      <xdr:col>68</xdr:col>
      <xdr:colOff>203200</xdr:colOff>
      <xdr:row>15</xdr:row>
      <xdr:rowOff>5987</xdr:rowOff>
    </xdr:to>
    <xdr:sp macro="" textlink="">
      <xdr:nvSpPr>
        <xdr:cNvPr id="475" name="楕円 474"/>
        <xdr:cNvSpPr/>
      </xdr:nvSpPr>
      <xdr:spPr>
        <a:xfrm>
          <a:off x="14351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16164</xdr:rowOff>
    </xdr:from>
    <xdr:ext cx="762000" cy="259045"/>
    <xdr:sp macro="" textlink="">
      <xdr:nvSpPr>
        <xdr:cNvPr id="476" name="テキスト ボックス 475"/>
        <xdr:cNvSpPr txBox="1"/>
      </xdr:nvSpPr>
      <xdr:spPr>
        <a:xfrm>
          <a:off x="14020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49409</xdr:rowOff>
    </xdr:from>
    <xdr:to>
      <xdr:col>64</xdr:col>
      <xdr:colOff>152400</xdr:colOff>
      <xdr:row>14</xdr:row>
      <xdr:rowOff>151009</xdr:rowOff>
    </xdr:to>
    <xdr:sp macro="" textlink="">
      <xdr:nvSpPr>
        <xdr:cNvPr id="477" name="楕円 476"/>
        <xdr:cNvSpPr/>
      </xdr:nvSpPr>
      <xdr:spPr>
        <a:xfrm>
          <a:off x="13462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161186</xdr:rowOff>
    </xdr:from>
    <xdr:ext cx="762000" cy="259045"/>
    <xdr:sp macro="" textlink="">
      <xdr:nvSpPr>
        <xdr:cNvPr id="478" name="テキスト ボックス 477"/>
        <xdr:cNvSpPr txBox="1"/>
      </xdr:nvSpPr>
      <xdr:spPr>
        <a:xfrm>
          <a:off x="13131800" y="221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経年による経験年数階層の変動等による職員給料や退職金は減少しているものの会計年度任用職員制度の開始により、前年度と比較して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111760</xdr:rowOff>
    </xdr:to>
    <xdr:cxnSp macro="">
      <xdr:nvCxnSpPr>
        <xdr:cNvPr id="66" name="直線コネクタ 65"/>
        <xdr:cNvCxnSpPr/>
      </xdr:nvCxnSpPr>
      <xdr:spPr>
        <a:xfrm>
          <a:off x="3987800" y="6565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111760</xdr:rowOff>
    </xdr:to>
    <xdr:cxnSp macro="">
      <xdr:nvCxnSpPr>
        <xdr:cNvPr id="69" name="直線コネクタ 68"/>
        <xdr:cNvCxnSpPr/>
      </xdr:nvCxnSpPr>
      <xdr:spPr>
        <a:xfrm flipV="1">
          <a:off x="3098800" y="656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111760</xdr:rowOff>
    </xdr:to>
    <xdr:cxnSp macro="">
      <xdr:nvCxnSpPr>
        <xdr:cNvPr id="72" name="直線コネクタ 71"/>
        <xdr:cNvCxnSpPr/>
      </xdr:nvCxnSpPr>
      <xdr:spPr>
        <a:xfrm>
          <a:off x="2209800" y="661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38</xdr:row>
      <xdr:rowOff>104140</xdr:rowOff>
    </xdr:to>
    <xdr:cxnSp macro="">
      <xdr:nvCxnSpPr>
        <xdr:cNvPr id="75" name="直線コネクタ 74"/>
        <xdr:cNvCxnSpPr/>
      </xdr:nvCxnSpPr>
      <xdr:spPr>
        <a:xfrm>
          <a:off x="1320800" y="64058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ポイント上回った本比率は、令和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年度も同様に類似団体内平均を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例年増加傾向にあるが、物件費は各事務事業におけるコストであることは明白であることから、緊縮財政を念頭に置き、更なる経常行政コストの削減を推進する。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97609</xdr:rowOff>
    </xdr:from>
    <xdr:to>
      <xdr:col>82</xdr:col>
      <xdr:colOff>107950</xdr:colOff>
      <xdr:row>16</xdr:row>
      <xdr:rowOff>130266</xdr:rowOff>
    </xdr:to>
    <xdr:cxnSp macro="">
      <xdr:nvCxnSpPr>
        <xdr:cNvPr id="129" name="直線コネクタ 128"/>
        <xdr:cNvCxnSpPr/>
      </xdr:nvCxnSpPr>
      <xdr:spPr>
        <a:xfrm flipV="1">
          <a:off x="15671800" y="28408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6169</xdr:rowOff>
    </xdr:from>
    <xdr:to>
      <xdr:col>78</xdr:col>
      <xdr:colOff>69850</xdr:colOff>
      <xdr:row>16</xdr:row>
      <xdr:rowOff>130266</xdr:rowOff>
    </xdr:to>
    <xdr:cxnSp macro="">
      <xdr:nvCxnSpPr>
        <xdr:cNvPr id="132" name="直線コネクタ 131"/>
        <xdr:cNvCxnSpPr/>
      </xdr:nvCxnSpPr>
      <xdr:spPr>
        <a:xfrm>
          <a:off x="14782800" y="27493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113756</xdr:rowOff>
    </xdr:from>
    <xdr:to>
      <xdr:col>78</xdr:col>
      <xdr:colOff>120650</xdr:colOff>
      <xdr:row>16</xdr:row>
      <xdr:rowOff>43906</xdr:rowOff>
    </xdr:to>
    <xdr:sp macro="" textlink="">
      <xdr:nvSpPr>
        <xdr:cNvPr id="133" name="フローチャート: 判断 132"/>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34" name="テキスト ボックス 133"/>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6169</xdr:rowOff>
    </xdr:to>
    <xdr:cxnSp macro="">
      <xdr:nvCxnSpPr>
        <xdr:cNvPr id="135" name="直線コネクタ 134"/>
        <xdr:cNvCxnSpPr/>
      </xdr:nvCxnSpPr>
      <xdr:spPr>
        <a:xfrm>
          <a:off x="13893800" y="26644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120287</xdr:rowOff>
    </xdr:from>
    <xdr:to>
      <xdr:col>74</xdr:col>
      <xdr:colOff>31750</xdr:colOff>
      <xdr:row>16</xdr:row>
      <xdr:rowOff>50437</xdr:rowOff>
    </xdr:to>
    <xdr:sp macro="" textlink="">
      <xdr:nvSpPr>
        <xdr:cNvPr id="136" name="フローチャート: 判断 135"/>
        <xdr:cNvSpPr/>
      </xdr:nvSpPr>
      <xdr:spPr>
        <a:xfrm>
          <a:off x="14732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60614</xdr:rowOff>
    </xdr:from>
    <xdr:ext cx="762000" cy="259045"/>
    <xdr:sp macro="" textlink="">
      <xdr:nvSpPr>
        <xdr:cNvPr id="137" name="テキスト ボックス 136"/>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73116</xdr:rowOff>
    </xdr:from>
    <xdr:to>
      <xdr:col>69</xdr:col>
      <xdr:colOff>92075</xdr:colOff>
      <xdr:row>15</xdr:row>
      <xdr:rowOff>92710</xdr:rowOff>
    </xdr:to>
    <xdr:cxnSp macro="">
      <xdr:nvCxnSpPr>
        <xdr:cNvPr id="138" name="直線コネクタ 137"/>
        <xdr:cNvCxnSpPr/>
      </xdr:nvCxnSpPr>
      <xdr:spPr>
        <a:xfrm>
          <a:off x="13004800" y="2644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107224</xdr:rowOff>
    </xdr:from>
    <xdr:to>
      <xdr:col>69</xdr:col>
      <xdr:colOff>142875</xdr:colOff>
      <xdr:row>16</xdr:row>
      <xdr:rowOff>37374</xdr:rowOff>
    </xdr:to>
    <xdr:sp macro="" textlink="">
      <xdr:nvSpPr>
        <xdr:cNvPr id="139" name="フローチャート: 判断 138"/>
        <xdr:cNvSpPr/>
      </xdr:nvSpPr>
      <xdr:spPr>
        <a:xfrm>
          <a:off x="13843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22151</xdr:rowOff>
    </xdr:from>
    <xdr:ext cx="762000" cy="259045"/>
    <xdr:sp macro="" textlink="">
      <xdr:nvSpPr>
        <xdr:cNvPr id="140" name="テキスト ボックス 139"/>
        <xdr:cNvSpPr txBox="1"/>
      </xdr:nvSpPr>
      <xdr:spPr>
        <a:xfrm>
          <a:off x="13512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41" name="フローチャート: 判断 140"/>
        <xdr:cNvSpPr/>
      </xdr:nvSpPr>
      <xdr:spPr>
        <a:xfrm>
          <a:off x="12954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167476</xdr:rowOff>
    </xdr:from>
    <xdr:ext cx="762000" cy="259045"/>
    <xdr:sp macro="" textlink="">
      <xdr:nvSpPr>
        <xdr:cNvPr id="142" name="テキスト ボックス 141"/>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46809</xdr:rowOff>
    </xdr:from>
    <xdr:to>
      <xdr:col>82</xdr:col>
      <xdr:colOff>158750</xdr:colOff>
      <xdr:row>16</xdr:row>
      <xdr:rowOff>148409</xdr:rowOff>
    </xdr:to>
    <xdr:sp macro="" textlink="">
      <xdr:nvSpPr>
        <xdr:cNvPr id="148" name="楕円 147"/>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18886</xdr:rowOff>
    </xdr:from>
    <xdr:ext cx="762000" cy="259045"/>
    <xdr:sp macro="" textlink="">
      <xdr:nvSpPr>
        <xdr:cNvPr id="149" name="物件費該当値テキスト"/>
        <xdr:cNvSpPr txBox="1"/>
      </xdr:nvSpPr>
      <xdr:spPr>
        <a:xfrm>
          <a:off x="16598900" y="27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79466</xdr:rowOff>
    </xdr:from>
    <xdr:to>
      <xdr:col>78</xdr:col>
      <xdr:colOff>120650</xdr:colOff>
      <xdr:row>17</xdr:row>
      <xdr:rowOff>9616</xdr:rowOff>
    </xdr:to>
    <xdr:sp macro="" textlink="">
      <xdr:nvSpPr>
        <xdr:cNvPr id="150" name="楕円 149"/>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165843</xdr:rowOff>
    </xdr:from>
    <xdr:ext cx="736600" cy="259045"/>
    <xdr:sp macro="" textlink="">
      <xdr:nvSpPr>
        <xdr:cNvPr id="151" name="テキスト ボックス 150"/>
        <xdr:cNvSpPr txBox="1"/>
      </xdr:nvSpPr>
      <xdr:spPr>
        <a:xfrm>
          <a:off x="15290800" y="290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126819</xdr:rowOff>
    </xdr:from>
    <xdr:to>
      <xdr:col>74</xdr:col>
      <xdr:colOff>31750</xdr:colOff>
      <xdr:row>16</xdr:row>
      <xdr:rowOff>56969</xdr:rowOff>
    </xdr:to>
    <xdr:sp macro="" textlink="">
      <xdr:nvSpPr>
        <xdr:cNvPr id="152" name="楕円 151"/>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53" name="テキスト ボックス 152"/>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5" name="テキスト ボックス 154"/>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6" name="楕円 155"/>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134093</xdr:rowOff>
    </xdr:from>
    <xdr:ext cx="762000" cy="259045"/>
    <xdr:sp macro="" textlink="">
      <xdr:nvSpPr>
        <xdr:cNvPr id="157" name="テキスト ボックス 156"/>
        <xdr:cNvSpPr txBox="1"/>
      </xdr:nvSpPr>
      <xdr:spPr>
        <a:xfrm>
          <a:off x="12623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子どもへの医療費給付額などが減少したことにより、前年度と比較して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ポイント減少したものの、本町においても、国の社会保障や類似団体の扶助費と同様に増加に転じる可能性があると認識している。</a:t>
          </a:r>
        </a:p>
        <a:p>
          <a:r>
            <a:rPr kumimoji="1" lang="ja-JP" altLang="en-US" sz="1300">
              <a:latin typeface="ＭＳ Ｐゴシック" panose="020B0600070205080204" pitchFamily="50" charset="-128"/>
              <a:ea typeface="ＭＳ Ｐゴシック" panose="020B0600070205080204" pitchFamily="50" charset="-128"/>
            </a:rPr>
            <a:t>　本経費が増加傾向であることはやむを得ないが、これまでと同様、所得審査や給付の厳格性を維持しつつ、単独施策に基づく給付も財政力を勘定し管理していく。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45357</xdr:rowOff>
    </xdr:to>
    <xdr:cxnSp macro="">
      <xdr:nvCxnSpPr>
        <xdr:cNvPr id="192" name="直線コネクタ 191"/>
        <xdr:cNvCxnSpPr/>
      </xdr:nvCxnSpPr>
      <xdr:spPr>
        <a:xfrm flipV="1">
          <a:off x="3987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45357</xdr:rowOff>
    </xdr:to>
    <xdr:cxnSp macro="">
      <xdr:nvCxnSpPr>
        <xdr:cNvPr id="195" name="直線コネクタ 194"/>
        <xdr:cNvCxnSpPr/>
      </xdr:nvCxnSpPr>
      <xdr:spPr>
        <a:xfrm>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198" name="直線コネクタ 197"/>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9" name="フローチャート: 判断 198"/>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0" name="テキスト ボックス 199"/>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151493</xdr:rowOff>
    </xdr:to>
    <xdr:cxnSp macro="">
      <xdr:nvCxnSpPr>
        <xdr:cNvPr id="201" name="直線コネクタ 200"/>
        <xdr:cNvCxnSpPr/>
      </xdr:nvCxnSpPr>
      <xdr:spPr>
        <a:xfrm>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03" name="テキスト ボックス 202"/>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5" name="テキスト ボックス 204"/>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12"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0" name="テキスト ボックス 21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この項目に属する経費のうち、維持補修費が大幅に増加している</a:t>
          </a:r>
        </a:p>
        <a:p>
          <a:r>
            <a:rPr kumimoji="1" lang="ja-JP" altLang="en-US" sz="1300">
              <a:latin typeface="ＭＳ Ｐゴシック" panose="020B0600070205080204" pitchFamily="50" charset="-128"/>
              <a:ea typeface="ＭＳ Ｐゴシック" panose="020B0600070205080204" pitchFamily="50" charset="-128"/>
            </a:rPr>
            <a:t>　本町の保有する公共施設については老朽化が進んでいる施設も多いため、計画的な改善が必要である。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42635</xdr:rowOff>
    </xdr:to>
    <xdr:cxnSp macro="">
      <xdr:nvCxnSpPr>
        <xdr:cNvPr id="255" name="直線コネクタ 254"/>
        <xdr:cNvCxnSpPr/>
      </xdr:nvCxnSpPr>
      <xdr:spPr>
        <a:xfrm flipV="1">
          <a:off x="15671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64407</xdr:rowOff>
    </xdr:to>
    <xdr:cxnSp macro="">
      <xdr:nvCxnSpPr>
        <xdr:cNvPr id="258" name="直線コネクタ 257"/>
        <xdr:cNvCxnSpPr/>
      </xdr:nvCxnSpPr>
      <xdr:spPr>
        <a:xfrm flipV="1">
          <a:off x="14782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155122</xdr:rowOff>
    </xdr:from>
    <xdr:to>
      <xdr:col>78</xdr:col>
      <xdr:colOff>120650</xdr:colOff>
      <xdr:row>56</xdr:row>
      <xdr:rowOff>85272</xdr:rowOff>
    </xdr:to>
    <xdr:sp macro="" textlink="">
      <xdr:nvSpPr>
        <xdr:cNvPr id="259" name="フローチャート: 判断 258"/>
        <xdr:cNvSpPr/>
      </xdr:nvSpPr>
      <xdr:spPr>
        <a:xfrm>
          <a:off x="15621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70049</xdr:rowOff>
    </xdr:from>
    <xdr:ext cx="736600" cy="259045"/>
    <xdr:sp macro="" textlink="">
      <xdr:nvSpPr>
        <xdr:cNvPr id="260" name="テキスト ボックス 259"/>
        <xdr:cNvSpPr txBox="1"/>
      </xdr:nvSpPr>
      <xdr:spPr>
        <a:xfrm>
          <a:off x="15290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64407</xdr:rowOff>
    </xdr:to>
    <xdr:cxnSp macro="">
      <xdr:nvCxnSpPr>
        <xdr:cNvPr id="261" name="直線コネクタ 260"/>
        <xdr:cNvCxnSpPr/>
      </xdr:nvCxnSpPr>
      <xdr:spPr>
        <a:xfrm>
          <a:off x="13893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62" name="フローチャート: 判断 261"/>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63" name="テキスト ボックス 26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118835</xdr:rowOff>
    </xdr:to>
    <xdr:cxnSp macro="">
      <xdr:nvCxnSpPr>
        <xdr:cNvPr id="264" name="直線コネクタ 263"/>
        <xdr:cNvCxnSpPr/>
      </xdr:nvCxnSpPr>
      <xdr:spPr>
        <a:xfrm flipV="1">
          <a:off x="13004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65" name="フローチャート: 判断 264"/>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66" name="テキスト ボックス 265"/>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67" name="フローチャート: 判断 266"/>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68" name="テキスト ボックス 267"/>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4" name="楕円 273"/>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5"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6" name="楕円 275"/>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7" name="テキスト ボックス 276"/>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8" name="楕円 277"/>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9" name="テキスト ボックス 278"/>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80" name="楕円 279"/>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81" name="テキスト ボックス 280"/>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一部事務組合負担金の決算額が大きく影響し、補助費等全体の経常収支比率を増減させている。</a:t>
          </a:r>
        </a:p>
        <a:p>
          <a:r>
            <a:rPr kumimoji="1" lang="ja-JP" altLang="en-US" sz="1300">
              <a:latin typeface="ＭＳ Ｐゴシック" panose="020B0600070205080204" pitchFamily="50" charset="-128"/>
              <a:ea typeface="ＭＳ Ｐゴシック" panose="020B0600070205080204" pitchFamily="50" charset="-128"/>
            </a:rPr>
            <a:t>　今後は、一部事務組合において設備改修により発行した地方債の償還が始まることから、経常的な負担金の微増が予想されるが、当該設備の更新は住民サービス向上の観点からやむを得ない支出と考え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6985</xdr:rowOff>
    </xdr:to>
    <xdr:cxnSp macro="">
      <xdr:nvCxnSpPr>
        <xdr:cNvPr id="312" name="直線コネクタ 311"/>
        <xdr:cNvCxnSpPr/>
      </xdr:nvCxnSpPr>
      <xdr:spPr>
        <a:xfrm flipV="1">
          <a:off x="15671800" y="59791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xdr:rowOff>
    </xdr:from>
    <xdr:to>
      <xdr:col>78</xdr:col>
      <xdr:colOff>69850</xdr:colOff>
      <xdr:row>35</xdr:row>
      <xdr:rowOff>46990</xdr:rowOff>
    </xdr:to>
    <xdr:cxnSp macro="">
      <xdr:nvCxnSpPr>
        <xdr:cNvPr id="315" name="直線コネクタ 314"/>
        <xdr:cNvCxnSpPr/>
      </xdr:nvCxnSpPr>
      <xdr:spPr>
        <a:xfrm flipV="1">
          <a:off x="14782800" y="60077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53340</xdr:rowOff>
    </xdr:from>
    <xdr:to>
      <xdr:col>78</xdr:col>
      <xdr:colOff>120650</xdr:colOff>
      <xdr:row>35</xdr:row>
      <xdr:rowOff>154940</xdr:rowOff>
    </xdr:to>
    <xdr:sp macro="" textlink="">
      <xdr:nvSpPr>
        <xdr:cNvPr id="316" name="フローチャート: 判断 315"/>
        <xdr:cNvSpPr/>
      </xdr:nvSpPr>
      <xdr:spPr>
        <a:xfrm>
          <a:off x="15621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139717</xdr:rowOff>
    </xdr:from>
    <xdr:ext cx="736600" cy="259045"/>
    <xdr:sp macro="" textlink="">
      <xdr:nvSpPr>
        <xdr:cNvPr id="317" name="テキスト ボックス 316"/>
        <xdr:cNvSpPr txBox="1"/>
      </xdr:nvSpPr>
      <xdr:spPr>
        <a:xfrm>
          <a:off x="15290800" y="614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144145</xdr:rowOff>
    </xdr:to>
    <xdr:cxnSp macro="">
      <xdr:nvCxnSpPr>
        <xdr:cNvPr id="318" name="直線コネクタ 317"/>
        <xdr:cNvCxnSpPr/>
      </xdr:nvCxnSpPr>
      <xdr:spPr>
        <a:xfrm flipV="1">
          <a:off x="13893800" y="60477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0" name="テキスト ボックス 319"/>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36</xdr:row>
      <xdr:rowOff>69850</xdr:rowOff>
    </xdr:to>
    <xdr:cxnSp macro="">
      <xdr:nvCxnSpPr>
        <xdr:cNvPr id="321" name="直線コネクタ 320"/>
        <xdr:cNvCxnSpPr/>
      </xdr:nvCxnSpPr>
      <xdr:spPr>
        <a:xfrm flipV="1">
          <a:off x="13004800" y="61448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xdr:rowOff>
    </xdr:from>
    <xdr:to>
      <xdr:col>69</xdr:col>
      <xdr:colOff>142875</xdr:colOff>
      <xdr:row>35</xdr:row>
      <xdr:rowOff>114935</xdr:rowOff>
    </xdr:to>
    <xdr:sp macro="" textlink="">
      <xdr:nvSpPr>
        <xdr:cNvPr id="322" name="フローチャート: 判断 321"/>
        <xdr:cNvSpPr/>
      </xdr:nvSpPr>
      <xdr:spPr>
        <a:xfrm>
          <a:off x="13843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23" name="テキスト ボックス 322"/>
        <xdr:cNvSpPr txBox="1"/>
      </xdr:nvSpPr>
      <xdr:spPr>
        <a:xfrm>
          <a:off x="13512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4" name="フローチャート: 判断 323"/>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5" name="テキスト ボックス 32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1" name="楕円 33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2"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127635</xdr:rowOff>
    </xdr:from>
    <xdr:to>
      <xdr:col>78</xdr:col>
      <xdr:colOff>120650</xdr:colOff>
      <xdr:row>35</xdr:row>
      <xdr:rowOff>57785</xdr:rowOff>
    </xdr:to>
    <xdr:sp macro="" textlink="">
      <xdr:nvSpPr>
        <xdr:cNvPr id="333" name="楕円 332"/>
        <xdr:cNvSpPr/>
      </xdr:nvSpPr>
      <xdr:spPr>
        <a:xfrm>
          <a:off x="15621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67962</xdr:rowOff>
    </xdr:from>
    <xdr:ext cx="736600" cy="259045"/>
    <xdr:sp macro="" textlink="">
      <xdr:nvSpPr>
        <xdr:cNvPr id="334" name="テキスト ボックス 333"/>
        <xdr:cNvSpPr txBox="1"/>
      </xdr:nvSpPr>
      <xdr:spPr>
        <a:xfrm>
          <a:off x="15290800" y="572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5" name="楕円 33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6" name="テキスト ボックス 335"/>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93345</xdr:rowOff>
    </xdr:from>
    <xdr:to>
      <xdr:col>69</xdr:col>
      <xdr:colOff>142875</xdr:colOff>
      <xdr:row>36</xdr:row>
      <xdr:rowOff>23495</xdr:rowOff>
    </xdr:to>
    <xdr:sp macro="" textlink="">
      <xdr:nvSpPr>
        <xdr:cNvPr id="337" name="楕円 336"/>
        <xdr:cNvSpPr/>
      </xdr:nvSpPr>
      <xdr:spPr>
        <a:xfrm>
          <a:off x="13843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8272</xdr:rowOff>
    </xdr:from>
    <xdr:ext cx="762000" cy="259045"/>
    <xdr:sp macro="" textlink="">
      <xdr:nvSpPr>
        <xdr:cNvPr id="338" name="テキスト ボックス 337"/>
        <xdr:cNvSpPr txBox="1"/>
      </xdr:nvSpPr>
      <xdr:spPr>
        <a:xfrm>
          <a:off x="13512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39" name="楕円 338"/>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40" name="テキスト ボックス 339"/>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橋りょう整備に係る既発債の繰上償還などにより公債費総額は増加したものの、当該繰上償還に係る経費は臨時的経費に分類することから、本比率の急上昇は回避できた。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しかし、毎年度の町債発行により本比率が今後上昇していくことが予想されることから、計画的な町債発行に努め、公債費負担の適正化を図っていく。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134620</xdr:rowOff>
    </xdr:to>
    <xdr:cxnSp macro="">
      <xdr:nvCxnSpPr>
        <xdr:cNvPr id="373" name="直線コネクタ 372"/>
        <xdr:cNvCxnSpPr/>
      </xdr:nvCxnSpPr>
      <xdr:spPr>
        <a:xfrm flipV="1">
          <a:off x="3987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134620</xdr:rowOff>
    </xdr:to>
    <xdr:cxnSp macro="">
      <xdr:nvCxnSpPr>
        <xdr:cNvPr id="376" name="直線コネクタ 375"/>
        <xdr:cNvCxnSpPr/>
      </xdr:nvCxnSpPr>
      <xdr:spPr>
        <a:xfrm>
          <a:off x="3098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7" name="フローチャート: 判断 376"/>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8" name="テキスト ボックス 377"/>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76</xdr:row>
      <xdr:rowOff>5080</xdr:rowOff>
    </xdr:to>
    <xdr:cxnSp macro="">
      <xdr:nvCxnSpPr>
        <xdr:cNvPr id="379" name="直線コネクタ 378"/>
        <xdr:cNvCxnSpPr/>
      </xdr:nvCxnSpPr>
      <xdr:spPr>
        <a:xfrm>
          <a:off x="2209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0" name="フローチャート: 判断 379"/>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1" name="テキスト ボックス 380"/>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123190</xdr:rowOff>
    </xdr:to>
    <xdr:cxnSp macro="">
      <xdr:nvCxnSpPr>
        <xdr:cNvPr id="382" name="直線コネクタ 381"/>
        <xdr:cNvCxnSpPr/>
      </xdr:nvCxnSpPr>
      <xdr:spPr>
        <a:xfrm>
          <a:off x="1320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83" name="フローチャート: 判断 382"/>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4" name="テキスト ボックス 383"/>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2" name="楕円 39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3"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4" name="楕円 39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5" name="テキスト ボックス 39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6" name="楕円 39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7" name="テキスト ボックス 39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8" name="楕円 397"/>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9" name="テキスト ボックス 398"/>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400" name="楕円 399"/>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401" name="テキスト ボックス 400"/>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昨年に引き続き類似団体平均を上回る結果となった。臨時職員の増加や業務のアウトソーシング等により委託料が増加していることが原因として挙げられる。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51563</xdr:rowOff>
    </xdr:to>
    <xdr:cxnSp macro="">
      <xdr:nvCxnSpPr>
        <xdr:cNvPr id="432" name="直線コネクタ 431"/>
        <xdr:cNvCxnSpPr/>
      </xdr:nvCxnSpPr>
      <xdr:spPr>
        <a:xfrm flipV="1">
          <a:off x="15671800" y="132120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51563</xdr:rowOff>
    </xdr:to>
    <xdr:cxnSp macro="">
      <xdr:nvCxnSpPr>
        <xdr:cNvPr id="435" name="直線コネクタ 434"/>
        <xdr:cNvCxnSpPr/>
      </xdr:nvCxnSpPr>
      <xdr:spPr>
        <a:xfrm>
          <a:off x="14782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36" name="フローチャート: 判断 435"/>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7" name="テキスト ボックス 436"/>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33274</xdr:rowOff>
    </xdr:to>
    <xdr:cxnSp macro="">
      <xdr:nvCxnSpPr>
        <xdr:cNvPr id="438" name="直線コネクタ 437"/>
        <xdr:cNvCxnSpPr/>
      </xdr:nvCxnSpPr>
      <xdr:spPr>
        <a:xfrm flipV="1">
          <a:off x="13893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9" name="フローチャート: 判断 438"/>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0" name="テキスト ボックス 439"/>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33274</xdr:rowOff>
    </xdr:to>
    <xdr:cxnSp macro="">
      <xdr:nvCxnSpPr>
        <xdr:cNvPr id="441" name="直線コネクタ 440"/>
        <xdr:cNvCxnSpPr/>
      </xdr:nvCxnSpPr>
      <xdr:spPr>
        <a:xfrm>
          <a:off x="13004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51" name="楕円 450"/>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52"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3" name="楕円 452"/>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4" name="テキスト ボックス 453"/>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5" name="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6" name="テキスト ボックス 45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7" name="楕円 456"/>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8" name="テキスト ボックス 45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9" name="楕円 458"/>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60" name="テキスト ボックス 459"/>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140678</xdr:rowOff>
    </xdr:from>
    <xdr:to>
      <xdr:col>29</xdr:col>
      <xdr:colOff>127000</xdr:colOff>
      <xdr:row>18</xdr:row>
      <xdr:rowOff>26378</xdr:rowOff>
    </xdr:to>
    <xdr:cxnSp macro="">
      <xdr:nvCxnSpPr>
        <xdr:cNvPr id="50" name="直線コネクタ 49"/>
        <xdr:cNvCxnSpPr/>
      </xdr:nvCxnSpPr>
      <xdr:spPr bwMode="auto">
        <a:xfrm flipV="1">
          <a:off x="5003800" y="3102953"/>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26378</xdr:rowOff>
    </xdr:from>
    <xdr:to>
      <xdr:col>26</xdr:col>
      <xdr:colOff>50800</xdr:colOff>
      <xdr:row>18</xdr:row>
      <xdr:rowOff>54099</xdr:rowOff>
    </xdr:to>
    <xdr:cxnSp macro="">
      <xdr:nvCxnSpPr>
        <xdr:cNvPr id="53" name="直線コネクタ 52"/>
        <xdr:cNvCxnSpPr/>
      </xdr:nvCxnSpPr>
      <xdr:spPr bwMode="auto">
        <a:xfrm flipV="1">
          <a:off x="4305300" y="3160103"/>
          <a:ext cx="698500" cy="2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138859</xdr:rowOff>
    </xdr:from>
    <xdr:to>
      <xdr:col>26</xdr:col>
      <xdr:colOff>101600</xdr:colOff>
      <xdr:row>18</xdr:row>
      <xdr:rowOff>69009</xdr:rowOff>
    </xdr:to>
    <xdr:sp macro="" textlink="">
      <xdr:nvSpPr>
        <xdr:cNvPr id="54" name="フローチャート: 判断 53"/>
        <xdr:cNvSpPr/>
      </xdr:nvSpPr>
      <xdr:spPr bwMode="auto">
        <a:xfrm>
          <a:off x="4953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79186</xdr:rowOff>
    </xdr:from>
    <xdr:ext cx="736600" cy="259045"/>
    <xdr:sp macro="" textlink="">
      <xdr:nvSpPr>
        <xdr:cNvPr id="55" name="テキスト ボックス 54"/>
        <xdr:cNvSpPr txBox="1"/>
      </xdr:nvSpPr>
      <xdr:spPr>
        <a:xfrm>
          <a:off x="4622800" y="287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54099</xdr:rowOff>
    </xdr:from>
    <xdr:to>
      <xdr:col>22</xdr:col>
      <xdr:colOff>114300</xdr:colOff>
      <xdr:row>18</xdr:row>
      <xdr:rowOff>59334</xdr:rowOff>
    </xdr:to>
    <xdr:cxnSp macro="">
      <xdr:nvCxnSpPr>
        <xdr:cNvPr id="56" name="直線コネクタ 55"/>
        <xdr:cNvCxnSpPr/>
      </xdr:nvCxnSpPr>
      <xdr:spPr bwMode="auto">
        <a:xfrm flipV="1">
          <a:off x="3606800" y="3187824"/>
          <a:ext cx="698500" cy="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142928</xdr:rowOff>
    </xdr:from>
    <xdr:to>
      <xdr:col>22</xdr:col>
      <xdr:colOff>165100</xdr:colOff>
      <xdr:row>18</xdr:row>
      <xdr:rowOff>73078</xdr:rowOff>
    </xdr:to>
    <xdr:sp macro="" textlink="">
      <xdr:nvSpPr>
        <xdr:cNvPr id="57" name="フローチャート: 判断 56"/>
        <xdr:cNvSpPr/>
      </xdr:nvSpPr>
      <xdr:spPr bwMode="auto">
        <a:xfrm>
          <a:off x="4254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83255</xdr:rowOff>
    </xdr:from>
    <xdr:ext cx="762000" cy="259045"/>
    <xdr:sp macro="" textlink="">
      <xdr:nvSpPr>
        <xdr:cNvPr id="58" name="テキスト ボックス 57"/>
        <xdr:cNvSpPr txBox="1"/>
      </xdr:nvSpPr>
      <xdr:spPr>
        <a:xfrm>
          <a:off x="3924300" y="287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59334</xdr:rowOff>
    </xdr:from>
    <xdr:to>
      <xdr:col>18</xdr:col>
      <xdr:colOff>177800</xdr:colOff>
      <xdr:row>18</xdr:row>
      <xdr:rowOff>75070</xdr:rowOff>
    </xdr:to>
    <xdr:cxnSp macro="">
      <xdr:nvCxnSpPr>
        <xdr:cNvPr id="59" name="直線コネクタ 58"/>
        <xdr:cNvCxnSpPr/>
      </xdr:nvCxnSpPr>
      <xdr:spPr bwMode="auto">
        <a:xfrm flipV="1">
          <a:off x="2908300" y="3193059"/>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140657</xdr:rowOff>
    </xdr:from>
    <xdr:to>
      <xdr:col>19</xdr:col>
      <xdr:colOff>38100</xdr:colOff>
      <xdr:row>18</xdr:row>
      <xdr:rowOff>70807</xdr:rowOff>
    </xdr:to>
    <xdr:sp macro="" textlink="">
      <xdr:nvSpPr>
        <xdr:cNvPr id="60" name="フローチャート: 判断 59"/>
        <xdr:cNvSpPr/>
      </xdr:nvSpPr>
      <xdr:spPr bwMode="auto">
        <a:xfrm>
          <a:off x="35560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80984</xdr:rowOff>
    </xdr:from>
    <xdr:ext cx="762000" cy="259045"/>
    <xdr:sp macro="" textlink="">
      <xdr:nvSpPr>
        <xdr:cNvPr id="61" name="テキスト ボックス 60"/>
        <xdr:cNvSpPr txBox="1"/>
      </xdr:nvSpPr>
      <xdr:spPr>
        <a:xfrm>
          <a:off x="3225800" y="28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5669</xdr:rowOff>
    </xdr:from>
    <xdr:to>
      <xdr:col>15</xdr:col>
      <xdr:colOff>101600</xdr:colOff>
      <xdr:row>18</xdr:row>
      <xdr:rowOff>107269</xdr:rowOff>
    </xdr:to>
    <xdr:sp macro="" textlink="">
      <xdr:nvSpPr>
        <xdr:cNvPr id="62" name="フローチャート: 判断 61"/>
        <xdr:cNvSpPr/>
      </xdr:nvSpPr>
      <xdr:spPr bwMode="auto">
        <a:xfrm>
          <a:off x="2857500" y="313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117446</xdr:rowOff>
    </xdr:from>
    <xdr:ext cx="762000" cy="259045"/>
    <xdr:sp macro="" textlink="">
      <xdr:nvSpPr>
        <xdr:cNvPr id="63" name="テキスト ボックス 62"/>
        <xdr:cNvSpPr txBox="1"/>
      </xdr:nvSpPr>
      <xdr:spPr>
        <a:xfrm>
          <a:off x="2527300" y="290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89878</xdr:rowOff>
    </xdr:from>
    <xdr:to>
      <xdr:col>29</xdr:col>
      <xdr:colOff>177800</xdr:colOff>
      <xdr:row>18</xdr:row>
      <xdr:rowOff>20028</xdr:rowOff>
    </xdr:to>
    <xdr:sp macro="" textlink="">
      <xdr:nvSpPr>
        <xdr:cNvPr id="69" name="楕円 68"/>
        <xdr:cNvSpPr/>
      </xdr:nvSpPr>
      <xdr:spPr bwMode="auto">
        <a:xfrm>
          <a:off x="5600700" y="305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61955</xdr:rowOff>
    </xdr:from>
    <xdr:ext cx="762000" cy="259045"/>
    <xdr:sp macro="" textlink="">
      <xdr:nvSpPr>
        <xdr:cNvPr id="70" name="人口1人当たり決算額の推移該当値テキスト130"/>
        <xdr:cNvSpPr txBox="1"/>
      </xdr:nvSpPr>
      <xdr:spPr>
        <a:xfrm>
          <a:off x="5740400" y="302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147028</xdr:rowOff>
    </xdr:from>
    <xdr:to>
      <xdr:col>26</xdr:col>
      <xdr:colOff>101600</xdr:colOff>
      <xdr:row>18</xdr:row>
      <xdr:rowOff>77178</xdr:rowOff>
    </xdr:to>
    <xdr:sp macro="" textlink="">
      <xdr:nvSpPr>
        <xdr:cNvPr id="71" name="楕円 70"/>
        <xdr:cNvSpPr/>
      </xdr:nvSpPr>
      <xdr:spPr bwMode="auto">
        <a:xfrm>
          <a:off x="4953000" y="310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61955</xdr:rowOff>
    </xdr:from>
    <xdr:ext cx="736600" cy="259045"/>
    <xdr:sp macro="" textlink="">
      <xdr:nvSpPr>
        <xdr:cNvPr id="72" name="テキスト ボックス 71"/>
        <xdr:cNvSpPr txBox="1"/>
      </xdr:nvSpPr>
      <xdr:spPr>
        <a:xfrm>
          <a:off x="4622800" y="319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3299</xdr:rowOff>
    </xdr:from>
    <xdr:to>
      <xdr:col>22</xdr:col>
      <xdr:colOff>165100</xdr:colOff>
      <xdr:row>18</xdr:row>
      <xdr:rowOff>104899</xdr:rowOff>
    </xdr:to>
    <xdr:sp macro="" textlink="">
      <xdr:nvSpPr>
        <xdr:cNvPr id="73" name="楕円 72"/>
        <xdr:cNvSpPr/>
      </xdr:nvSpPr>
      <xdr:spPr bwMode="auto">
        <a:xfrm>
          <a:off x="4254500" y="313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89676</xdr:rowOff>
    </xdr:from>
    <xdr:ext cx="762000" cy="259045"/>
    <xdr:sp macro="" textlink="">
      <xdr:nvSpPr>
        <xdr:cNvPr id="74" name="テキスト ボックス 73"/>
        <xdr:cNvSpPr txBox="1"/>
      </xdr:nvSpPr>
      <xdr:spPr>
        <a:xfrm>
          <a:off x="3924300" y="32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8534</xdr:rowOff>
    </xdr:from>
    <xdr:to>
      <xdr:col>19</xdr:col>
      <xdr:colOff>38100</xdr:colOff>
      <xdr:row>18</xdr:row>
      <xdr:rowOff>110134</xdr:rowOff>
    </xdr:to>
    <xdr:sp macro="" textlink="">
      <xdr:nvSpPr>
        <xdr:cNvPr id="75" name="楕円 74"/>
        <xdr:cNvSpPr/>
      </xdr:nvSpPr>
      <xdr:spPr bwMode="auto">
        <a:xfrm>
          <a:off x="3556000" y="314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94911</xdr:rowOff>
    </xdr:from>
    <xdr:ext cx="762000" cy="259045"/>
    <xdr:sp macro="" textlink="">
      <xdr:nvSpPr>
        <xdr:cNvPr id="76" name="テキスト ボックス 75"/>
        <xdr:cNvSpPr txBox="1"/>
      </xdr:nvSpPr>
      <xdr:spPr>
        <a:xfrm>
          <a:off x="3225800" y="322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24270</xdr:rowOff>
    </xdr:from>
    <xdr:to>
      <xdr:col>15</xdr:col>
      <xdr:colOff>101600</xdr:colOff>
      <xdr:row>18</xdr:row>
      <xdr:rowOff>125870</xdr:rowOff>
    </xdr:to>
    <xdr:sp macro="" textlink="">
      <xdr:nvSpPr>
        <xdr:cNvPr id="77" name="楕円 76"/>
        <xdr:cNvSpPr/>
      </xdr:nvSpPr>
      <xdr:spPr bwMode="auto">
        <a:xfrm>
          <a:off x="2857500" y="315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110647</xdr:rowOff>
    </xdr:from>
    <xdr:ext cx="762000" cy="259045"/>
    <xdr:sp macro="" textlink="">
      <xdr:nvSpPr>
        <xdr:cNvPr id="78" name="テキスト ボックス 77"/>
        <xdr:cNvSpPr txBox="1"/>
      </xdr:nvSpPr>
      <xdr:spPr>
        <a:xfrm>
          <a:off x="2527300" y="324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34828</xdr:rowOff>
    </xdr:from>
    <xdr:to>
      <xdr:col>29</xdr:col>
      <xdr:colOff>127000</xdr:colOff>
      <xdr:row>37</xdr:row>
      <xdr:rowOff>88595</xdr:rowOff>
    </xdr:to>
    <xdr:cxnSp macro="">
      <xdr:nvCxnSpPr>
        <xdr:cNvPr id="110" name="直線コネクタ 109"/>
        <xdr:cNvCxnSpPr/>
      </xdr:nvCxnSpPr>
      <xdr:spPr bwMode="auto">
        <a:xfrm flipV="1">
          <a:off x="5003800" y="7159528"/>
          <a:ext cx="647700" cy="5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88595</xdr:rowOff>
    </xdr:from>
    <xdr:to>
      <xdr:col>26</xdr:col>
      <xdr:colOff>50800</xdr:colOff>
      <xdr:row>37</xdr:row>
      <xdr:rowOff>105511</xdr:rowOff>
    </xdr:to>
    <xdr:cxnSp macro="">
      <xdr:nvCxnSpPr>
        <xdr:cNvPr id="113" name="直線コネクタ 112"/>
        <xdr:cNvCxnSpPr/>
      </xdr:nvCxnSpPr>
      <xdr:spPr bwMode="auto">
        <a:xfrm flipV="1">
          <a:off x="4305300" y="7213295"/>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4" name="フローチャート: 判断 113"/>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5" name="テキスト ボックス 114"/>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86652</xdr:rowOff>
    </xdr:from>
    <xdr:to>
      <xdr:col>22</xdr:col>
      <xdr:colOff>114300</xdr:colOff>
      <xdr:row>37</xdr:row>
      <xdr:rowOff>105511</xdr:rowOff>
    </xdr:to>
    <xdr:cxnSp macro="">
      <xdr:nvCxnSpPr>
        <xdr:cNvPr id="116" name="直線コネクタ 115"/>
        <xdr:cNvCxnSpPr/>
      </xdr:nvCxnSpPr>
      <xdr:spPr bwMode="auto">
        <a:xfrm>
          <a:off x="3606800" y="7211352"/>
          <a:ext cx="6985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7" name="フローチャート: 判断 116"/>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18" name="テキスト ボックス 117"/>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5636</xdr:rowOff>
    </xdr:from>
    <xdr:to>
      <xdr:col>18</xdr:col>
      <xdr:colOff>177800</xdr:colOff>
      <xdr:row>37</xdr:row>
      <xdr:rowOff>86652</xdr:rowOff>
    </xdr:to>
    <xdr:cxnSp macro="">
      <xdr:nvCxnSpPr>
        <xdr:cNvPr id="119" name="直線コネクタ 118"/>
        <xdr:cNvCxnSpPr/>
      </xdr:nvCxnSpPr>
      <xdr:spPr bwMode="auto">
        <a:xfrm>
          <a:off x="2908300" y="7130336"/>
          <a:ext cx="6985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0" name="フローチャート: 判断 119"/>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1" name="テキスト ボックス 120"/>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2" name="フローチャート: 判断 121"/>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3" name="テキスト ボックス 122"/>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155478</xdr:rowOff>
    </xdr:from>
    <xdr:to>
      <xdr:col>29</xdr:col>
      <xdr:colOff>177800</xdr:colOff>
      <xdr:row>37</xdr:row>
      <xdr:rowOff>85628</xdr:rowOff>
    </xdr:to>
    <xdr:sp macro="" textlink="">
      <xdr:nvSpPr>
        <xdr:cNvPr id="129" name="楕円 128"/>
        <xdr:cNvSpPr/>
      </xdr:nvSpPr>
      <xdr:spPr bwMode="auto">
        <a:xfrm>
          <a:off x="5600700" y="710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64055</xdr:rowOff>
    </xdr:from>
    <xdr:ext cx="762000" cy="259045"/>
    <xdr:sp macro="" textlink="">
      <xdr:nvSpPr>
        <xdr:cNvPr id="130" name="人口1人当たり決算額の推移該当値テキスト445"/>
        <xdr:cNvSpPr txBox="1"/>
      </xdr:nvSpPr>
      <xdr:spPr>
        <a:xfrm>
          <a:off x="5740400" y="701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37795</xdr:rowOff>
    </xdr:from>
    <xdr:to>
      <xdr:col>26</xdr:col>
      <xdr:colOff>101600</xdr:colOff>
      <xdr:row>37</xdr:row>
      <xdr:rowOff>139395</xdr:rowOff>
    </xdr:to>
    <xdr:sp macro="" textlink="">
      <xdr:nvSpPr>
        <xdr:cNvPr id="131" name="楕円 130"/>
        <xdr:cNvSpPr/>
      </xdr:nvSpPr>
      <xdr:spPr bwMode="auto">
        <a:xfrm>
          <a:off x="4953000" y="716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124172</xdr:rowOff>
    </xdr:from>
    <xdr:ext cx="736600" cy="259045"/>
    <xdr:sp macro="" textlink="">
      <xdr:nvSpPr>
        <xdr:cNvPr id="132" name="テキスト ボックス 131"/>
        <xdr:cNvSpPr txBox="1"/>
      </xdr:nvSpPr>
      <xdr:spPr>
        <a:xfrm>
          <a:off x="4622800" y="7248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54711</xdr:rowOff>
    </xdr:from>
    <xdr:to>
      <xdr:col>22</xdr:col>
      <xdr:colOff>165100</xdr:colOff>
      <xdr:row>37</xdr:row>
      <xdr:rowOff>156311</xdr:rowOff>
    </xdr:to>
    <xdr:sp macro="" textlink="">
      <xdr:nvSpPr>
        <xdr:cNvPr id="133" name="楕円 132"/>
        <xdr:cNvSpPr/>
      </xdr:nvSpPr>
      <xdr:spPr bwMode="auto">
        <a:xfrm>
          <a:off x="4254500" y="7179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141088</xdr:rowOff>
    </xdr:from>
    <xdr:ext cx="762000" cy="259045"/>
    <xdr:sp macro="" textlink="">
      <xdr:nvSpPr>
        <xdr:cNvPr id="134" name="テキスト ボックス 133"/>
        <xdr:cNvSpPr txBox="1"/>
      </xdr:nvSpPr>
      <xdr:spPr>
        <a:xfrm>
          <a:off x="3924300" y="726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35852</xdr:rowOff>
    </xdr:from>
    <xdr:to>
      <xdr:col>19</xdr:col>
      <xdr:colOff>38100</xdr:colOff>
      <xdr:row>37</xdr:row>
      <xdr:rowOff>137452</xdr:rowOff>
    </xdr:to>
    <xdr:sp macro="" textlink="">
      <xdr:nvSpPr>
        <xdr:cNvPr id="135" name="楕円 134"/>
        <xdr:cNvSpPr/>
      </xdr:nvSpPr>
      <xdr:spPr bwMode="auto">
        <a:xfrm>
          <a:off x="35560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122229</xdr:rowOff>
    </xdr:from>
    <xdr:ext cx="762000" cy="259045"/>
    <xdr:sp macro="" textlink="">
      <xdr:nvSpPr>
        <xdr:cNvPr id="136" name="テキスト ボックス 135"/>
        <xdr:cNvSpPr txBox="1"/>
      </xdr:nvSpPr>
      <xdr:spPr>
        <a:xfrm>
          <a:off x="3225800" y="7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126286</xdr:rowOff>
    </xdr:from>
    <xdr:to>
      <xdr:col>15</xdr:col>
      <xdr:colOff>101600</xdr:colOff>
      <xdr:row>37</xdr:row>
      <xdr:rowOff>56436</xdr:rowOff>
    </xdr:to>
    <xdr:sp macro="" textlink="">
      <xdr:nvSpPr>
        <xdr:cNvPr id="137" name="楕円 136"/>
        <xdr:cNvSpPr/>
      </xdr:nvSpPr>
      <xdr:spPr bwMode="auto">
        <a:xfrm>
          <a:off x="2857500" y="70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41213</xdr:rowOff>
    </xdr:from>
    <xdr:ext cx="762000" cy="259045"/>
    <xdr:sp macro="" textlink="">
      <xdr:nvSpPr>
        <xdr:cNvPr id="138" name="テキスト ボックス 137"/>
        <xdr:cNvSpPr txBox="1"/>
      </xdr:nvSpPr>
      <xdr:spPr>
        <a:xfrm>
          <a:off x="2527300" y="716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127813</xdr:rowOff>
    </xdr:from>
    <xdr:to>
      <xdr:col>24</xdr:col>
      <xdr:colOff>63500</xdr:colOff>
      <xdr:row>37</xdr:row>
      <xdr:rowOff>56083</xdr:rowOff>
    </xdr:to>
    <xdr:cxnSp macro="">
      <xdr:nvCxnSpPr>
        <xdr:cNvPr id="61" name="直線コネクタ 60"/>
        <xdr:cNvCxnSpPr/>
      </xdr:nvCxnSpPr>
      <xdr:spPr>
        <a:xfrm flipV="1">
          <a:off x="3797300" y="6300013"/>
          <a:ext cx="838200" cy="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56083</xdr:rowOff>
    </xdr:from>
    <xdr:to>
      <xdr:col>19</xdr:col>
      <xdr:colOff>177800</xdr:colOff>
      <xdr:row>37</xdr:row>
      <xdr:rowOff>65913</xdr:rowOff>
    </xdr:to>
    <xdr:cxnSp macro="">
      <xdr:nvCxnSpPr>
        <xdr:cNvPr id="64" name="直線コネクタ 63"/>
        <xdr:cNvCxnSpPr/>
      </xdr:nvCxnSpPr>
      <xdr:spPr>
        <a:xfrm flipV="1">
          <a:off x="2908300" y="639973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44793</xdr:rowOff>
    </xdr:from>
    <xdr:to>
      <xdr:col>20</xdr:col>
      <xdr:colOff>38100</xdr:colOff>
      <xdr:row>37</xdr:row>
      <xdr:rowOff>146393</xdr:rowOff>
    </xdr:to>
    <xdr:sp macro="" textlink="">
      <xdr:nvSpPr>
        <xdr:cNvPr id="65" name="フローチャート: 判断 64"/>
        <xdr:cNvSpPr/>
      </xdr:nvSpPr>
      <xdr:spPr>
        <a:xfrm>
          <a:off x="3746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137520</xdr:rowOff>
    </xdr:from>
    <xdr:ext cx="534377" cy="259045"/>
    <xdr:sp macro="" textlink="">
      <xdr:nvSpPr>
        <xdr:cNvPr id="66" name="テキスト ボックス 65"/>
        <xdr:cNvSpPr txBox="1"/>
      </xdr:nvSpPr>
      <xdr:spPr>
        <a:xfrm>
          <a:off x="3530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65913</xdr:rowOff>
    </xdr:from>
    <xdr:to>
      <xdr:col>15</xdr:col>
      <xdr:colOff>50800</xdr:colOff>
      <xdr:row>37</xdr:row>
      <xdr:rowOff>84201</xdr:rowOff>
    </xdr:to>
    <xdr:cxnSp macro="">
      <xdr:nvCxnSpPr>
        <xdr:cNvPr id="67" name="直線コネクタ 66"/>
        <xdr:cNvCxnSpPr/>
      </xdr:nvCxnSpPr>
      <xdr:spPr>
        <a:xfrm flipV="1">
          <a:off x="2019300" y="64095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58852</xdr:rowOff>
    </xdr:from>
    <xdr:to>
      <xdr:col>15</xdr:col>
      <xdr:colOff>101600</xdr:colOff>
      <xdr:row>37</xdr:row>
      <xdr:rowOff>160452</xdr:rowOff>
    </xdr:to>
    <xdr:sp macro="" textlink="">
      <xdr:nvSpPr>
        <xdr:cNvPr id="68" name="フローチャート: 判断 67"/>
        <xdr:cNvSpPr/>
      </xdr:nvSpPr>
      <xdr:spPr>
        <a:xfrm>
          <a:off x="2857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151578</xdr:rowOff>
    </xdr:from>
    <xdr:ext cx="534377" cy="259045"/>
    <xdr:sp macro="" textlink="">
      <xdr:nvSpPr>
        <xdr:cNvPr id="69" name="テキスト ボックス 68"/>
        <xdr:cNvSpPr txBox="1"/>
      </xdr:nvSpPr>
      <xdr:spPr>
        <a:xfrm>
          <a:off x="2641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84201</xdr:rowOff>
    </xdr:from>
    <xdr:to>
      <xdr:col>10</xdr:col>
      <xdr:colOff>114300</xdr:colOff>
      <xdr:row>37</xdr:row>
      <xdr:rowOff>120688</xdr:rowOff>
    </xdr:to>
    <xdr:cxnSp macro="">
      <xdr:nvCxnSpPr>
        <xdr:cNvPr id="70" name="直線コネクタ 69"/>
        <xdr:cNvCxnSpPr/>
      </xdr:nvCxnSpPr>
      <xdr:spPr>
        <a:xfrm flipV="1">
          <a:off x="1130300" y="6427851"/>
          <a:ext cx="889000" cy="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66739</xdr:rowOff>
    </xdr:from>
    <xdr:to>
      <xdr:col>10</xdr:col>
      <xdr:colOff>165100</xdr:colOff>
      <xdr:row>37</xdr:row>
      <xdr:rowOff>168339</xdr:rowOff>
    </xdr:to>
    <xdr:sp macro="" textlink="">
      <xdr:nvSpPr>
        <xdr:cNvPr id="71" name="フローチャート: 判断 70"/>
        <xdr:cNvSpPr/>
      </xdr:nvSpPr>
      <xdr:spPr>
        <a:xfrm>
          <a:off x="1968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159466</xdr:rowOff>
    </xdr:from>
    <xdr:ext cx="534377" cy="259045"/>
    <xdr:sp macro="" textlink="">
      <xdr:nvSpPr>
        <xdr:cNvPr id="72" name="テキスト ボックス 71"/>
        <xdr:cNvSpPr txBox="1"/>
      </xdr:nvSpPr>
      <xdr:spPr>
        <a:xfrm>
          <a:off x="1752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84722</xdr:rowOff>
    </xdr:from>
    <xdr:to>
      <xdr:col>6</xdr:col>
      <xdr:colOff>38100</xdr:colOff>
      <xdr:row>38</xdr:row>
      <xdr:rowOff>14872</xdr:rowOff>
    </xdr:to>
    <xdr:sp macro="" textlink="">
      <xdr:nvSpPr>
        <xdr:cNvPr id="73" name="フローチャート: 判断 72"/>
        <xdr:cNvSpPr/>
      </xdr:nvSpPr>
      <xdr:spPr>
        <a:xfrm>
          <a:off x="1079500" y="642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5999</xdr:rowOff>
    </xdr:from>
    <xdr:ext cx="534377" cy="259045"/>
    <xdr:sp macro="" textlink="">
      <xdr:nvSpPr>
        <xdr:cNvPr id="74" name="テキスト ボックス 73"/>
        <xdr:cNvSpPr txBox="1"/>
      </xdr:nvSpPr>
      <xdr:spPr>
        <a:xfrm>
          <a:off x="863111" y="65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77013</xdr:rowOff>
    </xdr:from>
    <xdr:to>
      <xdr:col>24</xdr:col>
      <xdr:colOff>114300</xdr:colOff>
      <xdr:row>37</xdr:row>
      <xdr:rowOff>7163</xdr:rowOff>
    </xdr:to>
    <xdr:sp macro="" textlink="">
      <xdr:nvSpPr>
        <xdr:cNvPr id="80" name="楕円 79"/>
        <xdr:cNvSpPr/>
      </xdr:nvSpPr>
      <xdr:spPr>
        <a:xfrm>
          <a:off x="45847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55440</xdr:rowOff>
    </xdr:from>
    <xdr:ext cx="534377" cy="259045"/>
    <xdr:sp macro="" textlink="">
      <xdr:nvSpPr>
        <xdr:cNvPr id="81" name="人件費該当値テキスト"/>
        <xdr:cNvSpPr txBox="1"/>
      </xdr:nvSpPr>
      <xdr:spPr>
        <a:xfrm>
          <a:off x="4686300" y="62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xdr:rowOff>
    </xdr:from>
    <xdr:to>
      <xdr:col>20</xdr:col>
      <xdr:colOff>38100</xdr:colOff>
      <xdr:row>37</xdr:row>
      <xdr:rowOff>106883</xdr:rowOff>
    </xdr:to>
    <xdr:sp macro="" textlink="">
      <xdr:nvSpPr>
        <xdr:cNvPr id="82" name="楕円 81"/>
        <xdr:cNvSpPr/>
      </xdr:nvSpPr>
      <xdr:spPr>
        <a:xfrm>
          <a:off x="3746500" y="63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123410</xdr:rowOff>
    </xdr:from>
    <xdr:ext cx="534377" cy="259045"/>
    <xdr:sp macro="" textlink="">
      <xdr:nvSpPr>
        <xdr:cNvPr id="83" name="テキスト ボックス 82"/>
        <xdr:cNvSpPr txBox="1"/>
      </xdr:nvSpPr>
      <xdr:spPr>
        <a:xfrm>
          <a:off x="3530111" y="61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15113</xdr:rowOff>
    </xdr:from>
    <xdr:to>
      <xdr:col>15</xdr:col>
      <xdr:colOff>101600</xdr:colOff>
      <xdr:row>37</xdr:row>
      <xdr:rowOff>116713</xdr:rowOff>
    </xdr:to>
    <xdr:sp macro="" textlink="">
      <xdr:nvSpPr>
        <xdr:cNvPr id="84" name="楕円 83"/>
        <xdr:cNvSpPr/>
      </xdr:nvSpPr>
      <xdr:spPr>
        <a:xfrm>
          <a:off x="2857500" y="63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133240</xdr:rowOff>
    </xdr:from>
    <xdr:ext cx="534377" cy="259045"/>
    <xdr:sp macro="" textlink="">
      <xdr:nvSpPr>
        <xdr:cNvPr id="85" name="テキスト ボックス 84"/>
        <xdr:cNvSpPr txBox="1"/>
      </xdr:nvSpPr>
      <xdr:spPr>
        <a:xfrm>
          <a:off x="2641111" y="61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33401</xdr:rowOff>
    </xdr:from>
    <xdr:to>
      <xdr:col>10</xdr:col>
      <xdr:colOff>165100</xdr:colOff>
      <xdr:row>37</xdr:row>
      <xdr:rowOff>135001</xdr:rowOff>
    </xdr:to>
    <xdr:sp macro="" textlink="">
      <xdr:nvSpPr>
        <xdr:cNvPr id="86" name="楕円 85"/>
        <xdr:cNvSpPr/>
      </xdr:nvSpPr>
      <xdr:spPr>
        <a:xfrm>
          <a:off x="1968500" y="63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151528</xdr:rowOff>
    </xdr:from>
    <xdr:ext cx="534377" cy="259045"/>
    <xdr:sp macro="" textlink="">
      <xdr:nvSpPr>
        <xdr:cNvPr id="87" name="テキスト ボックス 86"/>
        <xdr:cNvSpPr txBox="1"/>
      </xdr:nvSpPr>
      <xdr:spPr>
        <a:xfrm>
          <a:off x="1752111" y="61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69888</xdr:rowOff>
    </xdr:from>
    <xdr:to>
      <xdr:col>6</xdr:col>
      <xdr:colOff>38100</xdr:colOff>
      <xdr:row>38</xdr:row>
      <xdr:rowOff>38</xdr:rowOff>
    </xdr:to>
    <xdr:sp macro="" textlink="">
      <xdr:nvSpPr>
        <xdr:cNvPr id="88" name="楕円 87"/>
        <xdr:cNvSpPr/>
      </xdr:nvSpPr>
      <xdr:spPr>
        <a:xfrm>
          <a:off x="1079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16565</xdr:rowOff>
    </xdr:from>
    <xdr:ext cx="534377" cy="259045"/>
    <xdr:sp macro="" textlink="">
      <xdr:nvSpPr>
        <xdr:cNvPr id="89" name="テキスト ボックス 88"/>
        <xdr:cNvSpPr txBox="1"/>
      </xdr:nvSpPr>
      <xdr:spPr>
        <a:xfrm>
          <a:off x="863111" y="61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121796</xdr:rowOff>
    </xdr:from>
    <xdr:to>
      <xdr:col>24</xdr:col>
      <xdr:colOff>63500</xdr:colOff>
      <xdr:row>56</xdr:row>
      <xdr:rowOff>131571</xdr:rowOff>
    </xdr:to>
    <xdr:cxnSp macro="">
      <xdr:nvCxnSpPr>
        <xdr:cNvPr id="116" name="直線コネクタ 115"/>
        <xdr:cNvCxnSpPr/>
      </xdr:nvCxnSpPr>
      <xdr:spPr>
        <a:xfrm flipV="1">
          <a:off x="3797300" y="9722996"/>
          <a:ext cx="8382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131571</xdr:rowOff>
    </xdr:from>
    <xdr:to>
      <xdr:col>19</xdr:col>
      <xdr:colOff>177800</xdr:colOff>
      <xdr:row>56</xdr:row>
      <xdr:rowOff>139498</xdr:rowOff>
    </xdr:to>
    <xdr:cxnSp macro="">
      <xdr:nvCxnSpPr>
        <xdr:cNvPr id="119" name="直線コネクタ 118"/>
        <xdr:cNvCxnSpPr/>
      </xdr:nvCxnSpPr>
      <xdr:spPr>
        <a:xfrm flipV="1">
          <a:off x="2908300" y="9732771"/>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34882</xdr:rowOff>
    </xdr:from>
    <xdr:to>
      <xdr:col>20</xdr:col>
      <xdr:colOff>38100</xdr:colOff>
      <xdr:row>56</xdr:row>
      <xdr:rowOff>136482</xdr:rowOff>
    </xdr:to>
    <xdr:sp macro="" textlink="">
      <xdr:nvSpPr>
        <xdr:cNvPr id="120" name="フローチャート: 判断 119"/>
        <xdr:cNvSpPr/>
      </xdr:nvSpPr>
      <xdr:spPr>
        <a:xfrm>
          <a:off x="3746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153009</xdr:rowOff>
    </xdr:from>
    <xdr:ext cx="534377" cy="259045"/>
    <xdr:sp macro="" textlink="">
      <xdr:nvSpPr>
        <xdr:cNvPr id="121" name="テキスト ボックス 120"/>
        <xdr:cNvSpPr txBox="1"/>
      </xdr:nvSpPr>
      <xdr:spPr>
        <a:xfrm>
          <a:off x="3530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139498</xdr:rowOff>
    </xdr:from>
    <xdr:to>
      <xdr:col>15</xdr:col>
      <xdr:colOff>50800</xdr:colOff>
      <xdr:row>57</xdr:row>
      <xdr:rowOff>14070</xdr:rowOff>
    </xdr:to>
    <xdr:cxnSp macro="">
      <xdr:nvCxnSpPr>
        <xdr:cNvPr id="122" name="直線コネクタ 121"/>
        <xdr:cNvCxnSpPr/>
      </xdr:nvCxnSpPr>
      <xdr:spPr>
        <a:xfrm flipV="1">
          <a:off x="2019300" y="9740698"/>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59301</xdr:rowOff>
    </xdr:from>
    <xdr:to>
      <xdr:col>15</xdr:col>
      <xdr:colOff>101600</xdr:colOff>
      <xdr:row>56</xdr:row>
      <xdr:rowOff>160901</xdr:rowOff>
    </xdr:to>
    <xdr:sp macro="" textlink="">
      <xdr:nvSpPr>
        <xdr:cNvPr id="123" name="フローチャート: 判断 122"/>
        <xdr:cNvSpPr/>
      </xdr:nvSpPr>
      <xdr:spPr>
        <a:xfrm>
          <a:off x="2857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5978</xdr:rowOff>
    </xdr:from>
    <xdr:ext cx="534377" cy="259045"/>
    <xdr:sp macro="" textlink="">
      <xdr:nvSpPr>
        <xdr:cNvPr id="124" name="テキスト ボックス 123"/>
        <xdr:cNvSpPr txBox="1"/>
      </xdr:nvSpPr>
      <xdr:spPr>
        <a:xfrm>
          <a:off x="2641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14070</xdr:rowOff>
    </xdr:from>
    <xdr:to>
      <xdr:col>10</xdr:col>
      <xdr:colOff>114300</xdr:colOff>
      <xdr:row>57</xdr:row>
      <xdr:rowOff>17714</xdr:rowOff>
    </xdr:to>
    <xdr:cxnSp macro="">
      <xdr:nvCxnSpPr>
        <xdr:cNvPr id="125" name="直線コネクタ 124"/>
        <xdr:cNvCxnSpPr/>
      </xdr:nvCxnSpPr>
      <xdr:spPr>
        <a:xfrm flipV="1">
          <a:off x="1130300" y="9786720"/>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73232</xdr:rowOff>
    </xdr:from>
    <xdr:to>
      <xdr:col>10</xdr:col>
      <xdr:colOff>165100</xdr:colOff>
      <xdr:row>57</xdr:row>
      <xdr:rowOff>3382</xdr:rowOff>
    </xdr:to>
    <xdr:sp macro="" textlink="">
      <xdr:nvSpPr>
        <xdr:cNvPr id="126" name="フローチャート: 判断 125"/>
        <xdr:cNvSpPr/>
      </xdr:nvSpPr>
      <xdr:spPr>
        <a:xfrm>
          <a:off x="1968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19909</xdr:rowOff>
    </xdr:from>
    <xdr:ext cx="534377" cy="259045"/>
    <xdr:sp macro="" textlink="">
      <xdr:nvSpPr>
        <xdr:cNvPr id="127" name="テキスト ボックス 126"/>
        <xdr:cNvSpPr txBox="1"/>
      </xdr:nvSpPr>
      <xdr:spPr>
        <a:xfrm>
          <a:off x="1752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63791</xdr:rowOff>
    </xdr:from>
    <xdr:to>
      <xdr:col>6</xdr:col>
      <xdr:colOff>38100</xdr:colOff>
      <xdr:row>56</xdr:row>
      <xdr:rowOff>165391</xdr:rowOff>
    </xdr:to>
    <xdr:sp macro="" textlink="">
      <xdr:nvSpPr>
        <xdr:cNvPr id="128" name="フローチャート: 判断 127"/>
        <xdr:cNvSpPr/>
      </xdr:nvSpPr>
      <xdr:spPr>
        <a:xfrm>
          <a:off x="1079500" y="96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10468</xdr:rowOff>
    </xdr:from>
    <xdr:ext cx="534377" cy="259045"/>
    <xdr:sp macro="" textlink="">
      <xdr:nvSpPr>
        <xdr:cNvPr id="129" name="テキスト ボックス 128"/>
        <xdr:cNvSpPr txBox="1"/>
      </xdr:nvSpPr>
      <xdr:spPr>
        <a:xfrm>
          <a:off x="863111" y="9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70996</xdr:rowOff>
    </xdr:from>
    <xdr:to>
      <xdr:col>24</xdr:col>
      <xdr:colOff>114300</xdr:colOff>
      <xdr:row>57</xdr:row>
      <xdr:rowOff>1146</xdr:rowOff>
    </xdr:to>
    <xdr:sp macro="" textlink="">
      <xdr:nvSpPr>
        <xdr:cNvPr id="135" name="楕円 134"/>
        <xdr:cNvSpPr/>
      </xdr:nvSpPr>
      <xdr:spPr>
        <a:xfrm>
          <a:off x="4584700" y="9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168332</xdr:rowOff>
    </xdr:from>
    <xdr:ext cx="534377" cy="259045"/>
    <xdr:sp macro="" textlink="">
      <xdr:nvSpPr>
        <xdr:cNvPr id="136" name="物件費該当値テキスト"/>
        <xdr:cNvSpPr txBox="1"/>
      </xdr:nvSpPr>
      <xdr:spPr>
        <a:xfrm>
          <a:off x="4686300" y="95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80771</xdr:rowOff>
    </xdr:from>
    <xdr:to>
      <xdr:col>20</xdr:col>
      <xdr:colOff>38100</xdr:colOff>
      <xdr:row>57</xdr:row>
      <xdr:rowOff>10921</xdr:rowOff>
    </xdr:to>
    <xdr:sp macro="" textlink="">
      <xdr:nvSpPr>
        <xdr:cNvPr id="137" name="楕円 136"/>
        <xdr:cNvSpPr/>
      </xdr:nvSpPr>
      <xdr:spPr>
        <a:xfrm>
          <a:off x="3746500" y="9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2048</xdr:rowOff>
    </xdr:from>
    <xdr:ext cx="534377" cy="259045"/>
    <xdr:sp macro="" textlink="">
      <xdr:nvSpPr>
        <xdr:cNvPr id="138" name="テキスト ボックス 137"/>
        <xdr:cNvSpPr txBox="1"/>
      </xdr:nvSpPr>
      <xdr:spPr>
        <a:xfrm>
          <a:off x="3530111" y="97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88698</xdr:rowOff>
    </xdr:from>
    <xdr:to>
      <xdr:col>15</xdr:col>
      <xdr:colOff>101600</xdr:colOff>
      <xdr:row>57</xdr:row>
      <xdr:rowOff>18848</xdr:rowOff>
    </xdr:to>
    <xdr:sp macro="" textlink="">
      <xdr:nvSpPr>
        <xdr:cNvPr id="139" name="楕円 138"/>
        <xdr:cNvSpPr/>
      </xdr:nvSpPr>
      <xdr:spPr>
        <a:xfrm>
          <a:off x="28575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9975</xdr:rowOff>
    </xdr:from>
    <xdr:ext cx="534377" cy="259045"/>
    <xdr:sp macro="" textlink="">
      <xdr:nvSpPr>
        <xdr:cNvPr id="140" name="テキスト ボックス 139"/>
        <xdr:cNvSpPr txBox="1"/>
      </xdr:nvSpPr>
      <xdr:spPr>
        <a:xfrm>
          <a:off x="2641111" y="97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134720</xdr:rowOff>
    </xdr:from>
    <xdr:to>
      <xdr:col>10</xdr:col>
      <xdr:colOff>165100</xdr:colOff>
      <xdr:row>57</xdr:row>
      <xdr:rowOff>64870</xdr:rowOff>
    </xdr:to>
    <xdr:sp macro="" textlink="">
      <xdr:nvSpPr>
        <xdr:cNvPr id="141" name="楕円 140"/>
        <xdr:cNvSpPr/>
      </xdr:nvSpPr>
      <xdr:spPr>
        <a:xfrm>
          <a:off x="1968500" y="9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55997</xdr:rowOff>
    </xdr:from>
    <xdr:ext cx="534377" cy="259045"/>
    <xdr:sp macro="" textlink="">
      <xdr:nvSpPr>
        <xdr:cNvPr id="142" name="テキスト ボックス 141"/>
        <xdr:cNvSpPr txBox="1"/>
      </xdr:nvSpPr>
      <xdr:spPr>
        <a:xfrm>
          <a:off x="1752111" y="98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138364</xdr:rowOff>
    </xdr:from>
    <xdr:to>
      <xdr:col>6</xdr:col>
      <xdr:colOff>38100</xdr:colOff>
      <xdr:row>57</xdr:row>
      <xdr:rowOff>68514</xdr:rowOff>
    </xdr:to>
    <xdr:sp macro="" textlink="">
      <xdr:nvSpPr>
        <xdr:cNvPr id="143" name="楕円 142"/>
        <xdr:cNvSpPr/>
      </xdr:nvSpPr>
      <xdr:spPr>
        <a:xfrm>
          <a:off x="1079500" y="97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59641</xdr:rowOff>
    </xdr:from>
    <xdr:ext cx="534377" cy="259045"/>
    <xdr:sp macro="" textlink="">
      <xdr:nvSpPr>
        <xdr:cNvPr id="144" name="テキスト ボックス 143"/>
        <xdr:cNvSpPr txBox="1"/>
      </xdr:nvSpPr>
      <xdr:spPr>
        <a:xfrm>
          <a:off x="863111" y="98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123034</xdr:rowOff>
    </xdr:from>
    <xdr:to>
      <xdr:col>24</xdr:col>
      <xdr:colOff>63500</xdr:colOff>
      <xdr:row>77</xdr:row>
      <xdr:rowOff>162765</xdr:rowOff>
    </xdr:to>
    <xdr:cxnSp macro="">
      <xdr:nvCxnSpPr>
        <xdr:cNvPr id="171" name="直線コネクタ 170"/>
        <xdr:cNvCxnSpPr/>
      </xdr:nvCxnSpPr>
      <xdr:spPr>
        <a:xfrm flipV="1">
          <a:off x="3797300" y="13324684"/>
          <a:ext cx="8382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149530</xdr:rowOff>
    </xdr:from>
    <xdr:to>
      <xdr:col>19</xdr:col>
      <xdr:colOff>177800</xdr:colOff>
      <xdr:row>77</xdr:row>
      <xdr:rowOff>162765</xdr:rowOff>
    </xdr:to>
    <xdr:cxnSp macro="">
      <xdr:nvCxnSpPr>
        <xdr:cNvPr id="174" name="直線コネクタ 173"/>
        <xdr:cNvCxnSpPr/>
      </xdr:nvCxnSpPr>
      <xdr:spPr>
        <a:xfrm>
          <a:off x="2908300" y="13351180"/>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116811</xdr:rowOff>
    </xdr:from>
    <xdr:to>
      <xdr:col>20</xdr:col>
      <xdr:colOff>38100</xdr:colOff>
      <xdr:row>78</xdr:row>
      <xdr:rowOff>46961</xdr:rowOff>
    </xdr:to>
    <xdr:sp macro="" textlink="">
      <xdr:nvSpPr>
        <xdr:cNvPr id="175" name="フローチャート: 判断 174"/>
        <xdr:cNvSpPr/>
      </xdr:nvSpPr>
      <xdr:spPr>
        <a:xfrm>
          <a:off x="3746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38088</xdr:rowOff>
    </xdr:from>
    <xdr:ext cx="469744" cy="259045"/>
    <xdr:sp macro="" textlink="">
      <xdr:nvSpPr>
        <xdr:cNvPr id="176" name="テキスト ボックス 175"/>
        <xdr:cNvSpPr txBox="1"/>
      </xdr:nvSpPr>
      <xdr:spPr>
        <a:xfrm>
          <a:off x="3562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77</xdr:row>
      <xdr:rowOff>160937</xdr:rowOff>
    </xdr:to>
    <xdr:cxnSp macro="">
      <xdr:nvCxnSpPr>
        <xdr:cNvPr id="177" name="直線コネクタ 176"/>
        <xdr:cNvCxnSpPr/>
      </xdr:nvCxnSpPr>
      <xdr:spPr>
        <a:xfrm flipV="1">
          <a:off x="2019300" y="1335118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103736</xdr:rowOff>
    </xdr:from>
    <xdr:to>
      <xdr:col>15</xdr:col>
      <xdr:colOff>101600</xdr:colOff>
      <xdr:row>78</xdr:row>
      <xdr:rowOff>33886</xdr:rowOff>
    </xdr:to>
    <xdr:sp macro="" textlink="">
      <xdr:nvSpPr>
        <xdr:cNvPr id="178" name="フローチャート: 判断 177"/>
        <xdr:cNvSpPr/>
      </xdr:nvSpPr>
      <xdr:spPr>
        <a:xfrm>
          <a:off x="2857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25013</xdr:rowOff>
    </xdr:from>
    <xdr:ext cx="469744" cy="259045"/>
    <xdr:sp macro="" textlink="">
      <xdr:nvSpPr>
        <xdr:cNvPr id="179" name="テキスト ボックス 178"/>
        <xdr:cNvSpPr txBox="1"/>
      </xdr:nvSpPr>
      <xdr:spPr>
        <a:xfrm>
          <a:off x="2673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141163</xdr:rowOff>
    </xdr:from>
    <xdr:to>
      <xdr:col>10</xdr:col>
      <xdr:colOff>114300</xdr:colOff>
      <xdr:row>77</xdr:row>
      <xdr:rowOff>160937</xdr:rowOff>
    </xdr:to>
    <xdr:cxnSp macro="">
      <xdr:nvCxnSpPr>
        <xdr:cNvPr id="180" name="直線コネクタ 179"/>
        <xdr:cNvCxnSpPr/>
      </xdr:nvCxnSpPr>
      <xdr:spPr>
        <a:xfrm>
          <a:off x="1130300" y="1334281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66246</xdr:rowOff>
    </xdr:from>
    <xdr:to>
      <xdr:col>10</xdr:col>
      <xdr:colOff>165100</xdr:colOff>
      <xdr:row>77</xdr:row>
      <xdr:rowOff>167846</xdr:rowOff>
    </xdr:to>
    <xdr:sp macro="" textlink="">
      <xdr:nvSpPr>
        <xdr:cNvPr id="181" name="フローチャート: 判断 180"/>
        <xdr:cNvSpPr/>
      </xdr:nvSpPr>
      <xdr:spPr>
        <a:xfrm>
          <a:off x="1968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12923</xdr:rowOff>
    </xdr:from>
    <xdr:ext cx="469744" cy="259045"/>
    <xdr:sp macro="" textlink="">
      <xdr:nvSpPr>
        <xdr:cNvPr id="182" name="テキスト ボックス 181"/>
        <xdr:cNvSpPr txBox="1"/>
      </xdr:nvSpPr>
      <xdr:spPr>
        <a:xfrm>
          <a:off x="1784428" y="130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86545</xdr:rowOff>
    </xdr:from>
    <xdr:to>
      <xdr:col>6</xdr:col>
      <xdr:colOff>38100</xdr:colOff>
      <xdr:row>78</xdr:row>
      <xdr:rowOff>16695</xdr:rowOff>
    </xdr:to>
    <xdr:sp macro="" textlink="">
      <xdr:nvSpPr>
        <xdr:cNvPr id="183" name="フローチャート: 判断 182"/>
        <xdr:cNvSpPr/>
      </xdr:nvSpPr>
      <xdr:spPr>
        <a:xfrm>
          <a:off x="1079500" y="132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33222</xdr:rowOff>
    </xdr:from>
    <xdr:ext cx="469744" cy="259045"/>
    <xdr:sp macro="" textlink="">
      <xdr:nvSpPr>
        <xdr:cNvPr id="184" name="テキスト ボックス 183"/>
        <xdr:cNvSpPr txBox="1"/>
      </xdr:nvSpPr>
      <xdr:spPr>
        <a:xfrm>
          <a:off x="895428" y="1306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72234</xdr:rowOff>
    </xdr:from>
    <xdr:to>
      <xdr:col>24</xdr:col>
      <xdr:colOff>114300</xdr:colOff>
      <xdr:row>78</xdr:row>
      <xdr:rowOff>2384</xdr:rowOff>
    </xdr:to>
    <xdr:sp macro="" textlink="">
      <xdr:nvSpPr>
        <xdr:cNvPr id="190" name="楕円 189"/>
        <xdr:cNvSpPr/>
      </xdr:nvSpPr>
      <xdr:spPr>
        <a:xfrm>
          <a:off x="4584700" y="13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50661</xdr:rowOff>
    </xdr:from>
    <xdr:ext cx="469744" cy="259045"/>
    <xdr:sp macro="" textlink="">
      <xdr:nvSpPr>
        <xdr:cNvPr id="191" name="維持補修費該当値テキスト"/>
        <xdr:cNvSpPr txBox="1"/>
      </xdr:nvSpPr>
      <xdr:spPr>
        <a:xfrm>
          <a:off x="4686300" y="1325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111965</xdr:rowOff>
    </xdr:from>
    <xdr:to>
      <xdr:col>20</xdr:col>
      <xdr:colOff>38100</xdr:colOff>
      <xdr:row>78</xdr:row>
      <xdr:rowOff>42115</xdr:rowOff>
    </xdr:to>
    <xdr:sp macro="" textlink="">
      <xdr:nvSpPr>
        <xdr:cNvPr id="192" name="楕円 191"/>
        <xdr:cNvSpPr/>
      </xdr:nvSpPr>
      <xdr:spPr>
        <a:xfrm>
          <a:off x="3746500" y="133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58642</xdr:rowOff>
    </xdr:from>
    <xdr:ext cx="469744" cy="259045"/>
    <xdr:sp macro="" textlink="">
      <xdr:nvSpPr>
        <xdr:cNvPr id="193" name="テキスト ボックス 192"/>
        <xdr:cNvSpPr txBox="1"/>
      </xdr:nvSpPr>
      <xdr:spPr>
        <a:xfrm>
          <a:off x="3562428" y="1308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98730</xdr:rowOff>
    </xdr:from>
    <xdr:to>
      <xdr:col>15</xdr:col>
      <xdr:colOff>101600</xdr:colOff>
      <xdr:row>78</xdr:row>
      <xdr:rowOff>28880</xdr:rowOff>
    </xdr:to>
    <xdr:sp macro="" textlink="">
      <xdr:nvSpPr>
        <xdr:cNvPr id="194" name="楕円 193"/>
        <xdr:cNvSpPr/>
      </xdr:nvSpPr>
      <xdr:spPr>
        <a:xfrm>
          <a:off x="2857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45407</xdr:rowOff>
    </xdr:from>
    <xdr:ext cx="469744" cy="259045"/>
    <xdr:sp macro="" textlink="">
      <xdr:nvSpPr>
        <xdr:cNvPr id="195" name="テキスト ボックス 194"/>
        <xdr:cNvSpPr txBox="1"/>
      </xdr:nvSpPr>
      <xdr:spPr>
        <a:xfrm>
          <a:off x="2673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110137</xdr:rowOff>
    </xdr:from>
    <xdr:to>
      <xdr:col>10</xdr:col>
      <xdr:colOff>165100</xdr:colOff>
      <xdr:row>78</xdr:row>
      <xdr:rowOff>40287</xdr:rowOff>
    </xdr:to>
    <xdr:sp macro="" textlink="">
      <xdr:nvSpPr>
        <xdr:cNvPr id="196" name="楕円 195"/>
        <xdr:cNvSpPr/>
      </xdr:nvSpPr>
      <xdr:spPr>
        <a:xfrm>
          <a:off x="1968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31414</xdr:rowOff>
    </xdr:from>
    <xdr:ext cx="469744" cy="259045"/>
    <xdr:sp macro="" textlink="">
      <xdr:nvSpPr>
        <xdr:cNvPr id="197" name="テキスト ボックス 196"/>
        <xdr:cNvSpPr txBox="1"/>
      </xdr:nvSpPr>
      <xdr:spPr>
        <a:xfrm>
          <a:off x="1784428" y="13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90363</xdr:rowOff>
    </xdr:from>
    <xdr:to>
      <xdr:col>6</xdr:col>
      <xdr:colOff>38100</xdr:colOff>
      <xdr:row>78</xdr:row>
      <xdr:rowOff>20513</xdr:rowOff>
    </xdr:to>
    <xdr:sp macro="" textlink="">
      <xdr:nvSpPr>
        <xdr:cNvPr id="198" name="楕円 197"/>
        <xdr:cNvSpPr/>
      </xdr:nvSpPr>
      <xdr:spPr>
        <a:xfrm>
          <a:off x="10795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11640</xdr:rowOff>
    </xdr:from>
    <xdr:ext cx="469744" cy="259045"/>
    <xdr:sp macro="" textlink="">
      <xdr:nvSpPr>
        <xdr:cNvPr id="199" name="テキスト ボックス 198"/>
        <xdr:cNvSpPr txBox="1"/>
      </xdr:nvSpPr>
      <xdr:spPr>
        <a:xfrm>
          <a:off x="895428" y="1338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52946</xdr:rowOff>
    </xdr:from>
    <xdr:to>
      <xdr:col>24</xdr:col>
      <xdr:colOff>63500</xdr:colOff>
      <xdr:row>97</xdr:row>
      <xdr:rowOff>13055</xdr:rowOff>
    </xdr:to>
    <xdr:cxnSp macro="">
      <xdr:nvCxnSpPr>
        <xdr:cNvPr id="229" name="直線コネクタ 228"/>
        <xdr:cNvCxnSpPr/>
      </xdr:nvCxnSpPr>
      <xdr:spPr>
        <a:xfrm>
          <a:off x="3797300" y="16512146"/>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52946</xdr:rowOff>
    </xdr:from>
    <xdr:to>
      <xdr:col>19</xdr:col>
      <xdr:colOff>177800</xdr:colOff>
      <xdr:row>97</xdr:row>
      <xdr:rowOff>121735</xdr:rowOff>
    </xdr:to>
    <xdr:cxnSp macro="">
      <xdr:nvCxnSpPr>
        <xdr:cNvPr id="232" name="直線コネクタ 231"/>
        <xdr:cNvCxnSpPr/>
      </xdr:nvCxnSpPr>
      <xdr:spPr>
        <a:xfrm flipV="1">
          <a:off x="2908300" y="16512146"/>
          <a:ext cx="889000" cy="2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97701</xdr:rowOff>
    </xdr:from>
    <xdr:to>
      <xdr:col>20</xdr:col>
      <xdr:colOff>38100</xdr:colOff>
      <xdr:row>97</xdr:row>
      <xdr:rowOff>27851</xdr:rowOff>
    </xdr:to>
    <xdr:sp macro="" textlink="">
      <xdr:nvSpPr>
        <xdr:cNvPr id="233" name="フローチャート: 判断 232"/>
        <xdr:cNvSpPr/>
      </xdr:nvSpPr>
      <xdr:spPr>
        <a:xfrm>
          <a:off x="3746500" y="1655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18978</xdr:rowOff>
    </xdr:from>
    <xdr:ext cx="534377" cy="259045"/>
    <xdr:sp macro="" textlink="">
      <xdr:nvSpPr>
        <xdr:cNvPr id="234" name="テキスト ボックス 233"/>
        <xdr:cNvSpPr txBox="1"/>
      </xdr:nvSpPr>
      <xdr:spPr>
        <a:xfrm>
          <a:off x="3530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96419</xdr:rowOff>
    </xdr:from>
    <xdr:to>
      <xdr:col>15</xdr:col>
      <xdr:colOff>50800</xdr:colOff>
      <xdr:row>97</xdr:row>
      <xdr:rowOff>121735</xdr:rowOff>
    </xdr:to>
    <xdr:cxnSp macro="">
      <xdr:nvCxnSpPr>
        <xdr:cNvPr id="235" name="直線コネクタ 234"/>
        <xdr:cNvCxnSpPr/>
      </xdr:nvCxnSpPr>
      <xdr:spPr>
        <a:xfrm>
          <a:off x="2019300" y="16727069"/>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macro="" textlink="">
      <xdr:nvSpPr>
        <xdr:cNvPr id="236" name="フローチャート: 判断 235"/>
        <xdr:cNvSpPr/>
      </xdr:nvSpPr>
      <xdr:spPr>
        <a:xfrm>
          <a:off x="2857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94327</xdr:rowOff>
    </xdr:from>
    <xdr:ext cx="534377" cy="259045"/>
    <xdr:sp macro="" textlink="">
      <xdr:nvSpPr>
        <xdr:cNvPr id="237" name="テキスト ボックス 236"/>
        <xdr:cNvSpPr txBox="1"/>
      </xdr:nvSpPr>
      <xdr:spPr>
        <a:xfrm>
          <a:off x="2641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26924</xdr:rowOff>
    </xdr:from>
    <xdr:to>
      <xdr:col>10</xdr:col>
      <xdr:colOff>114300</xdr:colOff>
      <xdr:row>97</xdr:row>
      <xdr:rowOff>96419</xdr:rowOff>
    </xdr:to>
    <xdr:cxnSp macro="">
      <xdr:nvCxnSpPr>
        <xdr:cNvPr id="238" name="直線コネクタ 237"/>
        <xdr:cNvCxnSpPr/>
      </xdr:nvCxnSpPr>
      <xdr:spPr>
        <a:xfrm>
          <a:off x="1130300" y="1665757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138849</xdr:rowOff>
    </xdr:from>
    <xdr:to>
      <xdr:col>10</xdr:col>
      <xdr:colOff>165100</xdr:colOff>
      <xdr:row>97</xdr:row>
      <xdr:rowOff>68999</xdr:rowOff>
    </xdr:to>
    <xdr:sp macro="" textlink="">
      <xdr:nvSpPr>
        <xdr:cNvPr id="239" name="フローチャート: 判断 238"/>
        <xdr:cNvSpPr/>
      </xdr:nvSpPr>
      <xdr:spPr>
        <a:xfrm>
          <a:off x="1968500" y="1659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85526</xdr:rowOff>
    </xdr:from>
    <xdr:ext cx="534377" cy="259045"/>
    <xdr:sp macro="" textlink="">
      <xdr:nvSpPr>
        <xdr:cNvPr id="240" name="テキスト ボックス 239"/>
        <xdr:cNvSpPr txBox="1"/>
      </xdr:nvSpPr>
      <xdr:spPr>
        <a:xfrm>
          <a:off x="1752111" y="163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133286</xdr:rowOff>
    </xdr:from>
    <xdr:to>
      <xdr:col>6</xdr:col>
      <xdr:colOff>38100</xdr:colOff>
      <xdr:row>97</xdr:row>
      <xdr:rowOff>63436</xdr:rowOff>
    </xdr:to>
    <xdr:sp macro="" textlink="">
      <xdr:nvSpPr>
        <xdr:cNvPr id="241" name="フローチャート: 判断 240"/>
        <xdr:cNvSpPr/>
      </xdr:nvSpPr>
      <xdr:spPr>
        <a:xfrm>
          <a:off x="1079500" y="1659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79963</xdr:rowOff>
    </xdr:from>
    <xdr:ext cx="534377" cy="259045"/>
    <xdr:sp macro="" textlink="">
      <xdr:nvSpPr>
        <xdr:cNvPr id="242" name="テキスト ボックス 241"/>
        <xdr:cNvSpPr txBox="1"/>
      </xdr:nvSpPr>
      <xdr:spPr>
        <a:xfrm>
          <a:off x="863111" y="163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133705</xdr:rowOff>
    </xdr:from>
    <xdr:to>
      <xdr:col>24</xdr:col>
      <xdr:colOff>114300</xdr:colOff>
      <xdr:row>97</xdr:row>
      <xdr:rowOff>63855</xdr:rowOff>
    </xdr:to>
    <xdr:sp macro="" textlink="">
      <xdr:nvSpPr>
        <xdr:cNvPr id="248" name="楕円 247"/>
        <xdr:cNvSpPr/>
      </xdr:nvSpPr>
      <xdr:spPr>
        <a:xfrm>
          <a:off x="45847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112132</xdr:rowOff>
    </xdr:from>
    <xdr:ext cx="534377" cy="259045"/>
    <xdr:sp macro="" textlink="">
      <xdr:nvSpPr>
        <xdr:cNvPr id="249" name="扶助費該当値テキスト"/>
        <xdr:cNvSpPr txBox="1"/>
      </xdr:nvSpPr>
      <xdr:spPr>
        <a:xfrm>
          <a:off x="4686300" y="16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2146</xdr:rowOff>
    </xdr:from>
    <xdr:to>
      <xdr:col>20</xdr:col>
      <xdr:colOff>38100</xdr:colOff>
      <xdr:row>96</xdr:row>
      <xdr:rowOff>103746</xdr:rowOff>
    </xdr:to>
    <xdr:sp macro="" textlink="">
      <xdr:nvSpPr>
        <xdr:cNvPr id="250" name="楕円 249"/>
        <xdr:cNvSpPr/>
      </xdr:nvSpPr>
      <xdr:spPr>
        <a:xfrm>
          <a:off x="3746500" y="16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120273</xdr:rowOff>
    </xdr:from>
    <xdr:ext cx="534377" cy="259045"/>
    <xdr:sp macro="" textlink="">
      <xdr:nvSpPr>
        <xdr:cNvPr id="251" name="テキスト ボックス 250"/>
        <xdr:cNvSpPr txBox="1"/>
      </xdr:nvSpPr>
      <xdr:spPr>
        <a:xfrm>
          <a:off x="3530111" y="162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70935</xdr:rowOff>
    </xdr:from>
    <xdr:to>
      <xdr:col>15</xdr:col>
      <xdr:colOff>101600</xdr:colOff>
      <xdr:row>98</xdr:row>
      <xdr:rowOff>1085</xdr:rowOff>
    </xdr:to>
    <xdr:sp macro="" textlink="">
      <xdr:nvSpPr>
        <xdr:cNvPr id="252" name="楕円 251"/>
        <xdr:cNvSpPr/>
      </xdr:nvSpPr>
      <xdr:spPr>
        <a:xfrm>
          <a:off x="2857500" y="167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163662</xdr:rowOff>
    </xdr:from>
    <xdr:ext cx="534377" cy="259045"/>
    <xdr:sp macro="" textlink="">
      <xdr:nvSpPr>
        <xdr:cNvPr id="253" name="テキスト ボックス 252"/>
        <xdr:cNvSpPr txBox="1"/>
      </xdr:nvSpPr>
      <xdr:spPr>
        <a:xfrm>
          <a:off x="2641111" y="167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45619</xdr:rowOff>
    </xdr:from>
    <xdr:to>
      <xdr:col>10</xdr:col>
      <xdr:colOff>165100</xdr:colOff>
      <xdr:row>97</xdr:row>
      <xdr:rowOff>147219</xdr:rowOff>
    </xdr:to>
    <xdr:sp macro="" textlink="">
      <xdr:nvSpPr>
        <xdr:cNvPr id="254" name="楕円 253"/>
        <xdr:cNvSpPr/>
      </xdr:nvSpPr>
      <xdr:spPr>
        <a:xfrm>
          <a:off x="1968500" y="166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138346</xdr:rowOff>
    </xdr:from>
    <xdr:ext cx="534377" cy="259045"/>
    <xdr:sp macro="" textlink="">
      <xdr:nvSpPr>
        <xdr:cNvPr id="255" name="テキスト ボックス 254"/>
        <xdr:cNvSpPr txBox="1"/>
      </xdr:nvSpPr>
      <xdr:spPr>
        <a:xfrm>
          <a:off x="1752111" y="167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147574</xdr:rowOff>
    </xdr:from>
    <xdr:to>
      <xdr:col>6</xdr:col>
      <xdr:colOff>38100</xdr:colOff>
      <xdr:row>97</xdr:row>
      <xdr:rowOff>77724</xdr:rowOff>
    </xdr:to>
    <xdr:sp macro="" textlink="">
      <xdr:nvSpPr>
        <xdr:cNvPr id="256" name="楕円 255"/>
        <xdr:cNvSpPr/>
      </xdr:nvSpPr>
      <xdr:spPr>
        <a:xfrm>
          <a:off x="1079500" y="166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68851</xdr:rowOff>
    </xdr:from>
    <xdr:ext cx="534377" cy="259045"/>
    <xdr:sp macro="" textlink="">
      <xdr:nvSpPr>
        <xdr:cNvPr id="257" name="テキスト ボックス 256"/>
        <xdr:cNvSpPr txBox="1"/>
      </xdr:nvSpPr>
      <xdr:spPr>
        <a:xfrm>
          <a:off x="863111" y="166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65069</xdr:rowOff>
    </xdr:from>
    <xdr:to>
      <xdr:col>55</xdr:col>
      <xdr:colOff>0</xdr:colOff>
      <xdr:row>37</xdr:row>
      <xdr:rowOff>118097</xdr:rowOff>
    </xdr:to>
    <xdr:cxnSp macro="">
      <xdr:nvCxnSpPr>
        <xdr:cNvPr id="284" name="直線コネクタ 283"/>
        <xdr:cNvCxnSpPr/>
      </xdr:nvCxnSpPr>
      <xdr:spPr>
        <a:xfrm flipV="1">
          <a:off x="9639300" y="6065819"/>
          <a:ext cx="838200" cy="39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118097</xdr:rowOff>
    </xdr:from>
    <xdr:to>
      <xdr:col>50</xdr:col>
      <xdr:colOff>114300</xdr:colOff>
      <xdr:row>38</xdr:row>
      <xdr:rowOff>1351</xdr:rowOff>
    </xdr:to>
    <xdr:cxnSp macro="">
      <xdr:nvCxnSpPr>
        <xdr:cNvPr id="287" name="直線コネクタ 286"/>
        <xdr:cNvCxnSpPr/>
      </xdr:nvCxnSpPr>
      <xdr:spPr>
        <a:xfrm flipV="1">
          <a:off x="8750300" y="6461747"/>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56475</xdr:rowOff>
    </xdr:from>
    <xdr:to>
      <xdr:col>50</xdr:col>
      <xdr:colOff>165100</xdr:colOff>
      <xdr:row>37</xdr:row>
      <xdr:rowOff>158075</xdr:rowOff>
    </xdr:to>
    <xdr:sp macro="" textlink="">
      <xdr:nvSpPr>
        <xdr:cNvPr id="288" name="フローチャート: 判断 287"/>
        <xdr:cNvSpPr/>
      </xdr:nvSpPr>
      <xdr:spPr>
        <a:xfrm>
          <a:off x="9588500" y="6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3152</xdr:rowOff>
    </xdr:from>
    <xdr:ext cx="534377" cy="259045"/>
    <xdr:sp macro="" textlink="">
      <xdr:nvSpPr>
        <xdr:cNvPr id="289" name="テキスト ボックス 288"/>
        <xdr:cNvSpPr txBox="1"/>
      </xdr:nvSpPr>
      <xdr:spPr>
        <a:xfrm>
          <a:off x="9372111" y="61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154954</xdr:rowOff>
    </xdr:from>
    <xdr:to>
      <xdr:col>45</xdr:col>
      <xdr:colOff>177800</xdr:colOff>
      <xdr:row>38</xdr:row>
      <xdr:rowOff>1351</xdr:rowOff>
    </xdr:to>
    <xdr:cxnSp macro="">
      <xdr:nvCxnSpPr>
        <xdr:cNvPr id="290" name="直線コネクタ 289"/>
        <xdr:cNvCxnSpPr/>
      </xdr:nvCxnSpPr>
      <xdr:spPr>
        <a:xfrm>
          <a:off x="7861300" y="6498604"/>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37975</xdr:rowOff>
    </xdr:from>
    <xdr:to>
      <xdr:col>46</xdr:col>
      <xdr:colOff>38100</xdr:colOff>
      <xdr:row>37</xdr:row>
      <xdr:rowOff>139575</xdr:rowOff>
    </xdr:to>
    <xdr:sp macro="" textlink="">
      <xdr:nvSpPr>
        <xdr:cNvPr id="291" name="フローチャート: 判断 290"/>
        <xdr:cNvSpPr/>
      </xdr:nvSpPr>
      <xdr:spPr>
        <a:xfrm>
          <a:off x="8699500" y="63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156102</xdr:rowOff>
    </xdr:from>
    <xdr:ext cx="534377" cy="259045"/>
    <xdr:sp macro="" textlink="">
      <xdr:nvSpPr>
        <xdr:cNvPr id="292" name="テキスト ボックス 291"/>
        <xdr:cNvSpPr txBox="1"/>
      </xdr:nvSpPr>
      <xdr:spPr>
        <a:xfrm>
          <a:off x="8483111" y="615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154621</xdr:rowOff>
    </xdr:from>
    <xdr:to>
      <xdr:col>41</xdr:col>
      <xdr:colOff>50800</xdr:colOff>
      <xdr:row>37</xdr:row>
      <xdr:rowOff>154954</xdr:rowOff>
    </xdr:to>
    <xdr:cxnSp macro="">
      <xdr:nvCxnSpPr>
        <xdr:cNvPr id="293" name="直線コネクタ 292"/>
        <xdr:cNvCxnSpPr/>
      </xdr:nvCxnSpPr>
      <xdr:spPr>
        <a:xfrm>
          <a:off x="6972300" y="6498271"/>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78391</xdr:rowOff>
    </xdr:from>
    <xdr:to>
      <xdr:col>41</xdr:col>
      <xdr:colOff>101600</xdr:colOff>
      <xdr:row>38</xdr:row>
      <xdr:rowOff>8541</xdr:rowOff>
    </xdr:to>
    <xdr:sp macro="" textlink="">
      <xdr:nvSpPr>
        <xdr:cNvPr id="294" name="フローチャート: 判断 293"/>
        <xdr:cNvSpPr/>
      </xdr:nvSpPr>
      <xdr:spPr>
        <a:xfrm>
          <a:off x="7810500" y="642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25068</xdr:rowOff>
    </xdr:from>
    <xdr:ext cx="534377" cy="259045"/>
    <xdr:sp macro="" textlink="">
      <xdr:nvSpPr>
        <xdr:cNvPr id="295" name="テキスト ボックス 294"/>
        <xdr:cNvSpPr txBox="1"/>
      </xdr:nvSpPr>
      <xdr:spPr>
        <a:xfrm>
          <a:off x="7594111" y="61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84280</xdr:rowOff>
    </xdr:from>
    <xdr:to>
      <xdr:col>36</xdr:col>
      <xdr:colOff>165100</xdr:colOff>
      <xdr:row>38</xdr:row>
      <xdr:rowOff>14430</xdr:rowOff>
    </xdr:to>
    <xdr:sp macro="" textlink="">
      <xdr:nvSpPr>
        <xdr:cNvPr id="296" name="フローチャート: 判断 295"/>
        <xdr:cNvSpPr/>
      </xdr:nvSpPr>
      <xdr:spPr>
        <a:xfrm>
          <a:off x="6921500" y="64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30957</xdr:rowOff>
    </xdr:from>
    <xdr:ext cx="534377" cy="259045"/>
    <xdr:sp macro="" textlink="">
      <xdr:nvSpPr>
        <xdr:cNvPr id="297" name="テキスト ボックス 296"/>
        <xdr:cNvSpPr txBox="1"/>
      </xdr:nvSpPr>
      <xdr:spPr>
        <a:xfrm>
          <a:off x="6705111" y="62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14269</xdr:rowOff>
    </xdr:from>
    <xdr:to>
      <xdr:col>55</xdr:col>
      <xdr:colOff>50800</xdr:colOff>
      <xdr:row>35</xdr:row>
      <xdr:rowOff>115869</xdr:rowOff>
    </xdr:to>
    <xdr:sp macro="" textlink="">
      <xdr:nvSpPr>
        <xdr:cNvPr id="303" name="楕円 302"/>
        <xdr:cNvSpPr/>
      </xdr:nvSpPr>
      <xdr:spPr>
        <a:xfrm>
          <a:off x="10426700" y="60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37146</xdr:rowOff>
    </xdr:from>
    <xdr:ext cx="599010" cy="259045"/>
    <xdr:sp macro="" textlink="">
      <xdr:nvSpPr>
        <xdr:cNvPr id="304" name="補助費等該当値テキスト"/>
        <xdr:cNvSpPr txBox="1"/>
      </xdr:nvSpPr>
      <xdr:spPr>
        <a:xfrm>
          <a:off x="10528300" y="58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67297</xdr:rowOff>
    </xdr:from>
    <xdr:to>
      <xdr:col>50</xdr:col>
      <xdr:colOff>165100</xdr:colOff>
      <xdr:row>37</xdr:row>
      <xdr:rowOff>168897</xdr:rowOff>
    </xdr:to>
    <xdr:sp macro="" textlink="">
      <xdr:nvSpPr>
        <xdr:cNvPr id="305" name="楕円 304"/>
        <xdr:cNvSpPr/>
      </xdr:nvSpPr>
      <xdr:spPr>
        <a:xfrm>
          <a:off x="9588500" y="64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160024</xdr:rowOff>
    </xdr:from>
    <xdr:ext cx="534377" cy="259045"/>
    <xdr:sp macro="" textlink="">
      <xdr:nvSpPr>
        <xdr:cNvPr id="306" name="テキスト ボックス 305"/>
        <xdr:cNvSpPr txBox="1"/>
      </xdr:nvSpPr>
      <xdr:spPr>
        <a:xfrm>
          <a:off x="9372111" y="65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122001</xdr:rowOff>
    </xdr:from>
    <xdr:to>
      <xdr:col>46</xdr:col>
      <xdr:colOff>38100</xdr:colOff>
      <xdr:row>38</xdr:row>
      <xdr:rowOff>52152</xdr:rowOff>
    </xdr:to>
    <xdr:sp macro="" textlink="">
      <xdr:nvSpPr>
        <xdr:cNvPr id="307" name="楕円 306"/>
        <xdr:cNvSpPr/>
      </xdr:nvSpPr>
      <xdr:spPr>
        <a:xfrm>
          <a:off x="8699500" y="6465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43278</xdr:rowOff>
    </xdr:from>
    <xdr:ext cx="534377" cy="259045"/>
    <xdr:sp macro="" textlink="">
      <xdr:nvSpPr>
        <xdr:cNvPr id="308" name="テキスト ボックス 307"/>
        <xdr:cNvSpPr txBox="1"/>
      </xdr:nvSpPr>
      <xdr:spPr>
        <a:xfrm>
          <a:off x="8483111" y="65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104154</xdr:rowOff>
    </xdr:from>
    <xdr:to>
      <xdr:col>41</xdr:col>
      <xdr:colOff>101600</xdr:colOff>
      <xdr:row>38</xdr:row>
      <xdr:rowOff>34305</xdr:rowOff>
    </xdr:to>
    <xdr:sp macro="" textlink="">
      <xdr:nvSpPr>
        <xdr:cNvPr id="309" name="楕円 308"/>
        <xdr:cNvSpPr/>
      </xdr:nvSpPr>
      <xdr:spPr>
        <a:xfrm>
          <a:off x="7810500" y="64478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25431</xdr:rowOff>
    </xdr:from>
    <xdr:ext cx="534377" cy="259045"/>
    <xdr:sp macro="" textlink="">
      <xdr:nvSpPr>
        <xdr:cNvPr id="310" name="テキスト ボックス 309"/>
        <xdr:cNvSpPr txBox="1"/>
      </xdr:nvSpPr>
      <xdr:spPr>
        <a:xfrm>
          <a:off x="7594111" y="65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103821</xdr:rowOff>
    </xdr:from>
    <xdr:to>
      <xdr:col>36</xdr:col>
      <xdr:colOff>165100</xdr:colOff>
      <xdr:row>38</xdr:row>
      <xdr:rowOff>33971</xdr:rowOff>
    </xdr:to>
    <xdr:sp macro="" textlink="">
      <xdr:nvSpPr>
        <xdr:cNvPr id="311" name="楕円 310"/>
        <xdr:cNvSpPr/>
      </xdr:nvSpPr>
      <xdr:spPr>
        <a:xfrm>
          <a:off x="6921500" y="64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25098</xdr:rowOff>
    </xdr:from>
    <xdr:ext cx="534377" cy="259045"/>
    <xdr:sp macro="" textlink="">
      <xdr:nvSpPr>
        <xdr:cNvPr id="312" name="テキスト ボックス 311"/>
        <xdr:cNvSpPr txBox="1"/>
      </xdr:nvSpPr>
      <xdr:spPr>
        <a:xfrm>
          <a:off x="6705111" y="65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146816</xdr:rowOff>
    </xdr:from>
    <xdr:to>
      <xdr:col>55</xdr:col>
      <xdr:colOff>0</xdr:colOff>
      <xdr:row>58</xdr:row>
      <xdr:rowOff>55859</xdr:rowOff>
    </xdr:to>
    <xdr:cxnSp macro="">
      <xdr:nvCxnSpPr>
        <xdr:cNvPr id="343" name="直線コネクタ 342"/>
        <xdr:cNvCxnSpPr/>
      </xdr:nvCxnSpPr>
      <xdr:spPr>
        <a:xfrm flipV="1">
          <a:off x="9639300" y="9919466"/>
          <a:ext cx="8382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102069</xdr:rowOff>
    </xdr:from>
    <xdr:to>
      <xdr:col>50</xdr:col>
      <xdr:colOff>114300</xdr:colOff>
      <xdr:row>58</xdr:row>
      <xdr:rowOff>55859</xdr:rowOff>
    </xdr:to>
    <xdr:cxnSp macro="">
      <xdr:nvCxnSpPr>
        <xdr:cNvPr id="346" name="直線コネクタ 345"/>
        <xdr:cNvCxnSpPr/>
      </xdr:nvCxnSpPr>
      <xdr:spPr>
        <a:xfrm>
          <a:off x="8750300" y="9874719"/>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119588</xdr:rowOff>
    </xdr:from>
    <xdr:to>
      <xdr:col>50</xdr:col>
      <xdr:colOff>165100</xdr:colOff>
      <xdr:row>58</xdr:row>
      <xdr:rowOff>49738</xdr:rowOff>
    </xdr:to>
    <xdr:sp macro="" textlink="">
      <xdr:nvSpPr>
        <xdr:cNvPr id="347" name="フローチャート: 判断 346"/>
        <xdr:cNvSpPr/>
      </xdr:nvSpPr>
      <xdr:spPr>
        <a:xfrm>
          <a:off x="9588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66265</xdr:rowOff>
    </xdr:from>
    <xdr:ext cx="534377" cy="259045"/>
    <xdr:sp macro="" textlink="">
      <xdr:nvSpPr>
        <xdr:cNvPr id="348" name="テキスト ボックス 347"/>
        <xdr:cNvSpPr txBox="1"/>
      </xdr:nvSpPr>
      <xdr:spPr>
        <a:xfrm>
          <a:off x="9372111" y="96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56300</xdr:rowOff>
    </xdr:from>
    <xdr:to>
      <xdr:col>45</xdr:col>
      <xdr:colOff>177800</xdr:colOff>
      <xdr:row>57</xdr:row>
      <xdr:rowOff>102069</xdr:rowOff>
    </xdr:to>
    <xdr:cxnSp macro="">
      <xdr:nvCxnSpPr>
        <xdr:cNvPr id="349" name="直線コネクタ 348"/>
        <xdr:cNvCxnSpPr/>
      </xdr:nvCxnSpPr>
      <xdr:spPr>
        <a:xfrm>
          <a:off x="7861300" y="9828950"/>
          <a:ext cx="889000" cy="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75961</xdr:rowOff>
    </xdr:from>
    <xdr:to>
      <xdr:col>46</xdr:col>
      <xdr:colOff>38100</xdr:colOff>
      <xdr:row>58</xdr:row>
      <xdr:rowOff>6111</xdr:rowOff>
    </xdr:to>
    <xdr:sp macro="" textlink="">
      <xdr:nvSpPr>
        <xdr:cNvPr id="350" name="フローチャート: 判断 349"/>
        <xdr:cNvSpPr/>
      </xdr:nvSpPr>
      <xdr:spPr>
        <a:xfrm>
          <a:off x="8699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168688</xdr:rowOff>
    </xdr:from>
    <xdr:ext cx="534377" cy="259045"/>
    <xdr:sp macro="" textlink="">
      <xdr:nvSpPr>
        <xdr:cNvPr id="351" name="テキスト ボックス 350"/>
        <xdr:cNvSpPr txBox="1"/>
      </xdr:nvSpPr>
      <xdr:spPr>
        <a:xfrm>
          <a:off x="8483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56300</xdr:rowOff>
    </xdr:from>
    <xdr:to>
      <xdr:col>41</xdr:col>
      <xdr:colOff>50800</xdr:colOff>
      <xdr:row>57</xdr:row>
      <xdr:rowOff>90672</xdr:rowOff>
    </xdr:to>
    <xdr:cxnSp macro="">
      <xdr:nvCxnSpPr>
        <xdr:cNvPr id="352" name="直線コネクタ 351"/>
        <xdr:cNvCxnSpPr/>
      </xdr:nvCxnSpPr>
      <xdr:spPr>
        <a:xfrm flipV="1">
          <a:off x="6972300" y="9828950"/>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68003</xdr:rowOff>
    </xdr:from>
    <xdr:to>
      <xdr:col>41</xdr:col>
      <xdr:colOff>101600</xdr:colOff>
      <xdr:row>57</xdr:row>
      <xdr:rowOff>169603</xdr:rowOff>
    </xdr:to>
    <xdr:sp macro="" textlink="">
      <xdr:nvSpPr>
        <xdr:cNvPr id="353" name="フローチャート: 判断 352"/>
        <xdr:cNvSpPr/>
      </xdr:nvSpPr>
      <xdr:spPr>
        <a:xfrm>
          <a:off x="7810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160730</xdr:rowOff>
    </xdr:from>
    <xdr:ext cx="534377" cy="259045"/>
    <xdr:sp macro="" textlink="">
      <xdr:nvSpPr>
        <xdr:cNvPr id="354" name="テキスト ボックス 353"/>
        <xdr:cNvSpPr txBox="1"/>
      </xdr:nvSpPr>
      <xdr:spPr>
        <a:xfrm>
          <a:off x="7594111" y="99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15020</xdr:rowOff>
    </xdr:from>
    <xdr:to>
      <xdr:col>36</xdr:col>
      <xdr:colOff>165100</xdr:colOff>
      <xdr:row>57</xdr:row>
      <xdr:rowOff>116620</xdr:rowOff>
    </xdr:to>
    <xdr:sp macro="" textlink="">
      <xdr:nvSpPr>
        <xdr:cNvPr id="355" name="フローチャート: 判断 354"/>
        <xdr:cNvSpPr/>
      </xdr:nvSpPr>
      <xdr:spPr>
        <a:xfrm>
          <a:off x="6921500" y="97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133147</xdr:rowOff>
    </xdr:from>
    <xdr:ext cx="599010" cy="259045"/>
    <xdr:sp macro="" textlink="">
      <xdr:nvSpPr>
        <xdr:cNvPr id="356" name="テキスト ボックス 355"/>
        <xdr:cNvSpPr txBox="1"/>
      </xdr:nvSpPr>
      <xdr:spPr>
        <a:xfrm>
          <a:off x="6672795" y="956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96016</xdr:rowOff>
    </xdr:from>
    <xdr:to>
      <xdr:col>55</xdr:col>
      <xdr:colOff>50800</xdr:colOff>
      <xdr:row>58</xdr:row>
      <xdr:rowOff>26166</xdr:rowOff>
    </xdr:to>
    <xdr:sp macro="" textlink="">
      <xdr:nvSpPr>
        <xdr:cNvPr id="362" name="楕円 361"/>
        <xdr:cNvSpPr/>
      </xdr:nvSpPr>
      <xdr:spPr>
        <a:xfrm>
          <a:off x="10426700" y="9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74443</xdr:rowOff>
    </xdr:from>
    <xdr:ext cx="534377" cy="259045"/>
    <xdr:sp macro="" textlink="">
      <xdr:nvSpPr>
        <xdr:cNvPr id="363" name="普通建設事業費該当値テキスト"/>
        <xdr:cNvSpPr txBox="1"/>
      </xdr:nvSpPr>
      <xdr:spPr>
        <a:xfrm>
          <a:off x="10528300" y="98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5059</xdr:rowOff>
    </xdr:from>
    <xdr:to>
      <xdr:col>50</xdr:col>
      <xdr:colOff>165100</xdr:colOff>
      <xdr:row>58</xdr:row>
      <xdr:rowOff>106659</xdr:rowOff>
    </xdr:to>
    <xdr:sp macro="" textlink="">
      <xdr:nvSpPr>
        <xdr:cNvPr id="364" name="楕円 363"/>
        <xdr:cNvSpPr/>
      </xdr:nvSpPr>
      <xdr:spPr>
        <a:xfrm>
          <a:off x="9588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97786</xdr:rowOff>
    </xdr:from>
    <xdr:ext cx="534377" cy="259045"/>
    <xdr:sp macro="" textlink="">
      <xdr:nvSpPr>
        <xdr:cNvPr id="365" name="テキスト ボックス 364"/>
        <xdr:cNvSpPr txBox="1"/>
      </xdr:nvSpPr>
      <xdr:spPr>
        <a:xfrm>
          <a:off x="9372111" y="10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51269</xdr:rowOff>
    </xdr:from>
    <xdr:to>
      <xdr:col>46</xdr:col>
      <xdr:colOff>38100</xdr:colOff>
      <xdr:row>57</xdr:row>
      <xdr:rowOff>152869</xdr:rowOff>
    </xdr:to>
    <xdr:sp macro="" textlink="">
      <xdr:nvSpPr>
        <xdr:cNvPr id="366" name="楕円 365"/>
        <xdr:cNvSpPr/>
      </xdr:nvSpPr>
      <xdr:spPr>
        <a:xfrm>
          <a:off x="8699500" y="98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169396</xdr:rowOff>
    </xdr:from>
    <xdr:ext cx="599010" cy="259045"/>
    <xdr:sp macro="" textlink="">
      <xdr:nvSpPr>
        <xdr:cNvPr id="367" name="テキスト ボックス 366"/>
        <xdr:cNvSpPr txBox="1"/>
      </xdr:nvSpPr>
      <xdr:spPr>
        <a:xfrm>
          <a:off x="8450795" y="95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5500</xdr:rowOff>
    </xdr:from>
    <xdr:to>
      <xdr:col>41</xdr:col>
      <xdr:colOff>101600</xdr:colOff>
      <xdr:row>57</xdr:row>
      <xdr:rowOff>107100</xdr:rowOff>
    </xdr:to>
    <xdr:sp macro="" textlink="">
      <xdr:nvSpPr>
        <xdr:cNvPr id="368" name="楕円 367"/>
        <xdr:cNvSpPr/>
      </xdr:nvSpPr>
      <xdr:spPr>
        <a:xfrm>
          <a:off x="7810500" y="97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123627</xdr:rowOff>
    </xdr:from>
    <xdr:ext cx="599010" cy="259045"/>
    <xdr:sp macro="" textlink="">
      <xdr:nvSpPr>
        <xdr:cNvPr id="369" name="テキスト ボックス 368"/>
        <xdr:cNvSpPr txBox="1"/>
      </xdr:nvSpPr>
      <xdr:spPr>
        <a:xfrm>
          <a:off x="7561795" y="955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39872</xdr:rowOff>
    </xdr:from>
    <xdr:to>
      <xdr:col>36</xdr:col>
      <xdr:colOff>165100</xdr:colOff>
      <xdr:row>57</xdr:row>
      <xdr:rowOff>141472</xdr:rowOff>
    </xdr:to>
    <xdr:sp macro="" textlink="">
      <xdr:nvSpPr>
        <xdr:cNvPr id="370" name="楕円 369"/>
        <xdr:cNvSpPr/>
      </xdr:nvSpPr>
      <xdr:spPr>
        <a:xfrm>
          <a:off x="6921500" y="98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132599</xdr:rowOff>
    </xdr:from>
    <xdr:ext cx="599010" cy="259045"/>
    <xdr:sp macro="" textlink="">
      <xdr:nvSpPr>
        <xdr:cNvPr id="371" name="テキスト ボックス 370"/>
        <xdr:cNvSpPr txBox="1"/>
      </xdr:nvSpPr>
      <xdr:spPr>
        <a:xfrm>
          <a:off x="6672795" y="990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144185</xdr:rowOff>
    </xdr:from>
    <xdr:to>
      <xdr:col>55</xdr:col>
      <xdr:colOff>0</xdr:colOff>
      <xdr:row>78</xdr:row>
      <xdr:rowOff>62295</xdr:rowOff>
    </xdr:to>
    <xdr:cxnSp macro="">
      <xdr:nvCxnSpPr>
        <xdr:cNvPr id="398" name="直線コネクタ 397"/>
        <xdr:cNvCxnSpPr/>
      </xdr:nvCxnSpPr>
      <xdr:spPr>
        <a:xfrm flipV="1">
          <a:off x="9639300" y="13345835"/>
          <a:ext cx="838200" cy="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142804</xdr:rowOff>
    </xdr:from>
    <xdr:to>
      <xdr:col>50</xdr:col>
      <xdr:colOff>114300</xdr:colOff>
      <xdr:row>78</xdr:row>
      <xdr:rowOff>62295</xdr:rowOff>
    </xdr:to>
    <xdr:cxnSp macro="">
      <xdr:nvCxnSpPr>
        <xdr:cNvPr id="401" name="直線コネクタ 400"/>
        <xdr:cNvCxnSpPr/>
      </xdr:nvCxnSpPr>
      <xdr:spPr>
        <a:xfrm>
          <a:off x="8750300" y="13173004"/>
          <a:ext cx="889000" cy="2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113488</xdr:rowOff>
    </xdr:from>
    <xdr:to>
      <xdr:col>50</xdr:col>
      <xdr:colOff>165100</xdr:colOff>
      <xdr:row>78</xdr:row>
      <xdr:rowOff>43638</xdr:rowOff>
    </xdr:to>
    <xdr:sp macro="" textlink="">
      <xdr:nvSpPr>
        <xdr:cNvPr id="402" name="フローチャート: 判断 401"/>
        <xdr:cNvSpPr/>
      </xdr:nvSpPr>
      <xdr:spPr>
        <a:xfrm>
          <a:off x="9588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60165</xdr:rowOff>
    </xdr:from>
    <xdr:ext cx="534377" cy="259045"/>
    <xdr:sp macro="" textlink="">
      <xdr:nvSpPr>
        <xdr:cNvPr id="403" name="テキスト ボックス 402"/>
        <xdr:cNvSpPr txBox="1"/>
      </xdr:nvSpPr>
      <xdr:spPr>
        <a:xfrm>
          <a:off x="9372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142804</xdr:rowOff>
    </xdr:from>
    <xdr:to>
      <xdr:col>45</xdr:col>
      <xdr:colOff>177800</xdr:colOff>
      <xdr:row>77</xdr:row>
      <xdr:rowOff>165362</xdr:rowOff>
    </xdr:to>
    <xdr:cxnSp macro="">
      <xdr:nvCxnSpPr>
        <xdr:cNvPr id="404" name="直線コネクタ 403"/>
        <xdr:cNvCxnSpPr/>
      </xdr:nvCxnSpPr>
      <xdr:spPr>
        <a:xfrm flipV="1">
          <a:off x="7861300" y="13173004"/>
          <a:ext cx="889000" cy="19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51442</xdr:rowOff>
    </xdr:from>
    <xdr:to>
      <xdr:col>46</xdr:col>
      <xdr:colOff>38100</xdr:colOff>
      <xdr:row>77</xdr:row>
      <xdr:rowOff>153042</xdr:rowOff>
    </xdr:to>
    <xdr:sp macro="" textlink="">
      <xdr:nvSpPr>
        <xdr:cNvPr id="405" name="フローチャート: 判断 404"/>
        <xdr:cNvSpPr/>
      </xdr:nvSpPr>
      <xdr:spPr>
        <a:xfrm>
          <a:off x="8699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144169</xdr:rowOff>
    </xdr:from>
    <xdr:ext cx="534377" cy="259045"/>
    <xdr:sp macro="" textlink="">
      <xdr:nvSpPr>
        <xdr:cNvPr id="406" name="テキスト ボックス 405"/>
        <xdr:cNvSpPr txBox="1"/>
      </xdr:nvSpPr>
      <xdr:spPr>
        <a:xfrm>
          <a:off x="8483111" y="133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150709</xdr:rowOff>
    </xdr:from>
    <xdr:to>
      <xdr:col>41</xdr:col>
      <xdr:colOff>50800</xdr:colOff>
      <xdr:row>77</xdr:row>
      <xdr:rowOff>165362</xdr:rowOff>
    </xdr:to>
    <xdr:cxnSp macro="">
      <xdr:nvCxnSpPr>
        <xdr:cNvPr id="407" name="直線コネクタ 406"/>
        <xdr:cNvCxnSpPr/>
      </xdr:nvCxnSpPr>
      <xdr:spPr>
        <a:xfrm>
          <a:off x="6972300" y="13180909"/>
          <a:ext cx="889000" cy="18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30347</xdr:rowOff>
    </xdr:from>
    <xdr:to>
      <xdr:col>41</xdr:col>
      <xdr:colOff>101600</xdr:colOff>
      <xdr:row>77</xdr:row>
      <xdr:rowOff>131947</xdr:rowOff>
    </xdr:to>
    <xdr:sp macro="" textlink="">
      <xdr:nvSpPr>
        <xdr:cNvPr id="408" name="フローチャート: 判断 407"/>
        <xdr:cNvSpPr/>
      </xdr:nvSpPr>
      <xdr:spPr>
        <a:xfrm>
          <a:off x="7810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148474</xdr:rowOff>
    </xdr:from>
    <xdr:ext cx="534377" cy="259045"/>
    <xdr:sp macro="" textlink="">
      <xdr:nvSpPr>
        <xdr:cNvPr id="409" name="テキスト ボックス 408"/>
        <xdr:cNvSpPr txBox="1"/>
      </xdr:nvSpPr>
      <xdr:spPr>
        <a:xfrm>
          <a:off x="7594111" y="130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152574</xdr:rowOff>
    </xdr:from>
    <xdr:to>
      <xdr:col>36</xdr:col>
      <xdr:colOff>165100</xdr:colOff>
      <xdr:row>77</xdr:row>
      <xdr:rowOff>82724</xdr:rowOff>
    </xdr:to>
    <xdr:sp macro="" textlink="">
      <xdr:nvSpPr>
        <xdr:cNvPr id="410" name="フローチャート: 判断 409"/>
        <xdr:cNvSpPr/>
      </xdr:nvSpPr>
      <xdr:spPr>
        <a:xfrm>
          <a:off x="6921500" y="131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73851</xdr:rowOff>
    </xdr:from>
    <xdr:ext cx="534377" cy="259045"/>
    <xdr:sp macro="" textlink="">
      <xdr:nvSpPr>
        <xdr:cNvPr id="411" name="テキスト ボックス 410"/>
        <xdr:cNvSpPr txBox="1"/>
      </xdr:nvSpPr>
      <xdr:spPr>
        <a:xfrm>
          <a:off x="6705111" y="132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93385</xdr:rowOff>
    </xdr:from>
    <xdr:to>
      <xdr:col>55</xdr:col>
      <xdr:colOff>50800</xdr:colOff>
      <xdr:row>78</xdr:row>
      <xdr:rowOff>23535</xdr:rowOff>
    </xdr:to>
    <xdr:sp macro="" textlink="">
      <xdr:nvSpPr>
        <xdr:cNvPr id="417" name="楕円 416"/>
        <xdr:cNvSpPr/>
      </xdr:nvSpPr>
      <xdr:spPr>
        <a:xfrm>
          <a:off x="10426700" y="132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116262</xdr:rowOff>
    </xdr:from>
    <xdr:ext cx="534377" cy="259045"/>
    <xdr:sp macro="" textlink="">
      <xdr:nvSpPr>
        <xdr:cNvPr id="418" name="普通建設事業費 （ うち新規整備　）該当値テキスト"/>
        <xdr:cNvSpPr txBox="1"/>
      </xdr:nvSpPr>
      <xdr:spPr>
        <a:xfrm>
          <a:off x="10528300" y="131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11495</xdr:rowOff>
    </xdr:from>
    <xdr:to>
      <xdr:col>50</xdr:col>
      <xdr:colOff>165100</xdr:colOff>
      <xdr:row>78</xdr:row>
      <xdr:rowOff>113095</xdr:rowOff>
    </xdr:to>
    <xdr:sp macro="" textlink="">
      <xdr:nvSpPr>
        <xdr:cNvPr id="419" name="楕円 418"/>
        <xdr:cNvSpPr/>
      </xdr:nvSpPr>
      <xdr:spPr>
        <a:xfrm>
          <a:off x="9588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104222</xdr:rowOff>
    </xdr:from>
    <xdr:ext cx="534377" cy="259045"/>
    <xdr:sp macro="" textlink="">
      <xdr:nvSpPr>
        <xdr:cNvPr id="420" name="テキスト ボックス 419"/>
        <xdr:cNvSpPr txBox="1"/>
      </xdr:nvSpPr>
      <xdr:spPr>
        <a:xfrm>
          <a:off x="9372111" y="134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92004</xdr:rowOff>
    </xdr:from>
    <xdr:to>
      <xdr:col>46</xdr:col>
      <xdr:colOff>38100</xdr:colOff>
      <xdr:row>77</xdr:row>
      <xdr:rowOff>22154</xdr:rowOff>
    </xdr:to>
    <xdr:sp macro="" textlink="">
      <xdr:nvSpPr>
        <xdr:cNvPr id="421" name="楕円 420"/>
        <xdr:cNvSpPr/>
      </xdr:nvSpPr>
      <xdr:spPr>
        <a:xfrm>
          <a:off x="8699500" y="131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38681</xdr:rowOff>
    </xdr:from>
    <xdr:ext cx="534377" cy="259045"/>
    <xdr:sp macro="" textlink="">
      <xdr:nvSpPr>
        <xdr:cNvPr id="422" name="テキスト ボックス 421"/>
        <xdr:cNvSpPr txBox="1"/>
      </xdr:nvSpPr>
      <xdr:spPr>
        <a:xfrm>
          <a:off x="8483111" y="128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114562</xdr:rowOff>
    </xdr:from>
    <xdr:to>
      <xdr:col>41</xdr:col>
      <xdr:colOff>101600</xdr:colOff>
      <xdr:row>78</xdr:row>
      <xdr:rowOff>44712</xdr:rowOff>
    </xdr:to>
    <xdr:sp macro="" textlink="">
      <xdr:nvSpPr>
        <xdr:cNvPr id="423" name="楕円 422"/>
        <xdr:cNvSpPr/>
      </xdr:nvSpPr>
      <xdr:spPr>
        <a:xfrm>
          <a:off x="7810500" y="13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35839</xdr:rowOff>
    </xdr:from>
    <xdr:ext cx="534377" cy="259045"/>
    <xdr:sp macro="" textlink="">
      <xdr:nvSpPr>
        <xdr:cNvPr id="424" name="テキスト ボックス 423"/>
        <xdr:cNvSpPr txBox="1"/>
      </xdr:nvSpPr>
      <xdr:spPr>
        <a:xfrm>
          <a:off x="7594111" y="1340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99909</xdr:rowOff>
    </xdr:from>
    <xdr:to>
      <xdr:col>36</xdr:col>
      <xdr:colOff>165100</xdr:colOff>
      <xdr:row>77</xdr:row>
      <xdr:rowOff>30059</xdr:rowOff>
    </xdr:to>
    <xdr:sp macro="" textlink="">
      <xdr:nvSpPr>
        <xdr:cNvPr id="425" name="楕円 424"/>
        <xdr:cNvSpPr/>
      </xdr:nvSpPr>
      <xdr:spPr>
        <a:xfrm>
          <a:off x="6921500" y="131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46586</xdr:rowOff>
    </xdr:from>
    <xdr:ext cx="534377" cy="259045"/>
    <xdr:sp macro="" textlink="">
      <xdr:nvSpPr>
        <xdr:cNvPr id="426" name="テキスト ボックス 425"/>
        <xdr:cNvSpPr txBox="1"/>
      </xdr:nvSpPr>
      <xdr:spPr>
        <a:xfrm>
          <a:off x="6705111" y="129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140946</xdr:rowOff>
    </xdr:from>
    <xdr:to>
      <xdr:col>55</xdr:col>
      <xdr:colOff>0</xdr:colOff>
      <xdr:row>97</xdr:row>
      <xdr:rowOff>4094</xdr:rowOff>
    </xdr:to>
    <xdr:cxnSp macro="">
      <xdr:nvCxnSpPr>
        <xdr:cNvPr id="451" name="直線コネクタ 450"/>
        <xdr:cNvCxnSpPr/>
      </xdr:nvCxnSpPr>
      <xdr:spPr>
        <a:xfrm flipV="1">
          <a:off x="9639300" y="16600146"/>
          <a:ext cx="838200" cy="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4094</xdr:rowOff>
    </xdr:from>
    <xdr:to>
      <xdr:col>50</xdr:col>
      <xdr:colOff>114300</xdr:colOff>
      <xdr:row>97</xdr:row>
      <xdr:rowOff>95712</xdr:rowOff>
    </xdr:to>
    <xdr:cxnSp macro="">
      <xdr:nvCxnSpPr>
        <xdr:cNvPr id="454" name="直線コネクタ 453"/>
        <xdr:cNvCxnSpPr/>
      </xdr:nvCxnSpPr>
      <xdr:spPr>
        <a:xfrm flipV="1">
          <a:off x="8750300" y="16634744"/>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89477</xdr:rowOff>
    </xdr:from>
    <xdr:to>
      <xdr:col>50</xdr:col>
      <xdr:colOff>165100</xdr:colOff>
      <xdr:row>97</xdr:row>
      <xdr:rowOff>19627</xdr:rowOff>
    </xdr:to>
    <xdr:sp macro="" textlink="">
      <xdr:nvSpPr>
        <xdr:cNvPr id="455" name="フローチャート: 判断 454"/>
        <xdr:cNvSpPr/>
      </xdr:nvSpPr>
      <xdr:spPr>
        <a:xfrm>
          <a:off x="9588500" y="1654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36154</xdr:rowOff>
    </xdr:from>
    <xdr:ext cx="534377" cy="259045"/>
    <xdr:sp macro="" textlink="">
      <xdr:nvSpPr>
        <xdr:cNvPr id="456" name="テキスト ボックス 455"/>
        <xdr:cNvSpPr txBox="1"/>
      </xdr:nvSpPr>
      <xdr:spPr>
        <a:xfrm>
          <a:off x="9372111" y="163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104158</xdr:rowOff>
    </xdr:from>
    <xdr:to>
      <xdr:col>45</xdr:col>
      <xdr:colOff>177800</xdr:colOff>
      <xdr:row>97</xdr:row>
      <xdr:rowOff>95712</xdr:rowOff>
    </xdr:to>
    <xdr:cxnSp macro="">
      <xdr:nvCxnSpPr>
        <xdr:cNvPr id="457" name="直線コネクタ 456"/>
        <xdr:cNvCxnSpPr/>
      </xdr:nvCxnSpPr>
      <xdr:spPr>
        <a:xfrm>
          <a:off x="7861300" y="16391908"/>
          <a:ext cx="889000" cy="3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112731</xdr:rowOff>
    </xdr:from>
    <xdr:to>
      <xdr:col>46</xdr:col>
      <xdr:colOff>38100</xdr:colOff>
      <xdr:row>97</xdr:row>
      <xdr:rowOff>42881</xdr:rowOff>
    </xdr:to>
    <xdr:sp macro="" textlink="">
      <xdr:nvSpPr>
        <xdr:cNvPr id="458" name="フローチャート: 判断 457"/>
        <xdr:cNvSpPr/>
      </xdr:nvSpPr>
      <xdr:spPr>
        <a:xfrm>
          <a:off x="8699500" y="1657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59408</xdr:rowOff>
    </xdr:from>
    <xdr:ext cx="534377" cy="259045"/>
    <xdr:sp macro="" textlink="">
      <xdr:nvSpPr>
        <xdr:cNvPr id="459" name="テキスト ボックス 458"/>
        <xdr:cNvSpPr txBox="1"/>
      </xdr:nvSpPr>
      <xdr:spPr>
        <a:xfrm>
          <a:off x="8483111" y="163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104158</xdr:rowOff>
    </xdr:from>
    <xdr:to>
      <xdr:col>41</xdr:col>
      <xdr:colOff>50800</xdr:colOff>
      <xdr:row>97</xdr:row>
      <xdr:rowOff>47774</xdr:rowOff>
    </xdr:to>
    <xdr:cxnSp macro="">
      <xdr:nvCxnSpPr>
        <xdr:cNvPr id="460" name="直線コネクタ 459"/>
        <xdr:cNvCxnSpPr/>
      </xdr:nvCxnSpPr>
      <xdr:spPr>
        <a:xfrm flipV="1">
          <a:off x="6972300" y="16391908"/>
          <a:ext cx="889000" cy="2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104381</xdr:rowOff>
    </xdr:from>
    <xdr:to>
      <xdr:col>41</xdr:col>
      <xdr:colOff>101600</xdr:colOff>
      <xdr:row>97</xdr:row>
      <xdr:rowOff>34531</xdr:rowOff>
    </xdr:to>
    <xdr:sp macro="" textlink="">
      <xdr:nvSpPr>
        <xdr:cNvPr id="461" name="フローチャート: 判断 460"/>
        <xdr:cNvSpPr/>
      </xdr:nvSpPr>
      <xdr:spPr>
        <a:xfrm>
          <a:off x="7810500" y="165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25658</xdr:rowOff>
    </xdr:from>
    <xdr:ext cx="534377" cy="259045"/>
    <xdr:sp macro="" textlink="">
      <xdr:nvSpPr>
        <xdr:cNvPr id="462" name="テキスト ボックス 461"/>
        <xdr:cNvSpPr txBox="1"/>
      </xdr:nvSpPr>
      <xdr:spPr>
        <a:xfrm>
          <a:off x="7594111" y="166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150628</xdr:rowOff>
    </xdr:from>
    <xdr:to>
      <xdr:col>36</xdr:col>
      <xdr:colOff>165100</xdr:colOff>
      <xdr:row>97</xdr:row>
      <xdr:rowOff>80778</xdr:rowOff>
    </xdr:to>
    <xdr:sp macro="" textlink="">
      <xdr:nvSpPr>
        <xdr:cNvPr id="463" name="フローチャート: 判断 462"/>
        <xdr:cNvSpPr/>
      </xdr:nvSpPr>
      <xdr:spPr>
        <a:xfrm>
          <a:off x="6921500" y="1660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97305</xdr:rowOff>
    </xdr:from>
    <xdr:ext cx="534377" cy="259045"/>
    <xdr:sp macro="" textlink="">
      <xdr:nvSpPr>
        <xdr:cNvPr id="464" name="テキスト ボックス 463"/>
        <xdr:cNvSpPr txBox="1"/>
      </xdr:nvSpPr>
      <xdr:spPr>
        <a:xfrm>
          <a:off x="6705111" y="163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90146</xdr:rowOff>
    </xdr:from>
    <xdr:to>
      <xdr:col>55</xdr:col>
      <xdr:colOff>50800</xdr:colOff>
      <xdr:row>97</xdr:row>
      <xdr:rowOff>20296</xdr:rowOff>
    </xdr:to>
    <xdr:sp macro="" textlink="">
      <xdr:nvSpPr>
        <xdr:cNvPr id="470" name="楕円 469"/>
        <xdr:cNvSpPr/>
      </xdr:nvSpPr>
      <xdr:spPr>
        <a:xfrm>
          <a:off x="10426700" y="165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68573</xdr:rowOff>
    </xdr:from>
    <xdr:ext cx="534377" cy="259045"/>
    <xdr:sp macro="" textlink="">
      <xdr:nvSpPr>
        <xdr:cNvPr id="471" name="普通建設事業費 （ うち更新整備　）該当値テキスト"/>
        <xdr:cNvSpPr txBox="1"/>
      </xdr:nvSpPr>
      <xdr:spPr>
        <a:xfrm>
          <a:off x="10528300" y="1652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124744</xdr:rowOff>
    </xdr:from>
    <xdr:to>
      <xdr:col>50</xdr:col>
      <xdr:colOff>165100</xdr:colOff>
      <xdr:row>97</xdr:row>
      <xdr:rowOff>54894</xdr:rowOff>
    </xdr:to>
    <xdr:sp macro="" textlink="">
      <xdr:nvSpPr>
        <xdr:cNvPr id="472" name="楕円 471"/>
        <xdr:cNvSpPr/>
      </xdr:nvSpPr>
      <xdr:spPr>
        <a:xfrm>
          <a:off x="9588500" y="165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46021</xdr:rowOff>
    </xdr:from>
    <xdr:ext cx="534377" cy="259045"/>
    <xdr:sp macro="" textlink="">
      <xdr:nvSpPr>
        <xdr:cNvPr id="473" name="テキスト ボックス 472"/>
        <xdr:cNvSpPr txBox="1"/>
      </xdr:nvSpPr>
      <xdr:spPr>
        <a:xfrm>
          <a:off x="9372111" y="1667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44912</xdr:rowOff>
    </xdr:from>
    <xdr:to>
      <xdr:col>46</xdr:col>
      <xdr:colOff>38100</xdr:colOff>
      <xdr:row>97</xdr:row>
      <xdr:rowOff>146512</xdr:rowOff>
    </xdr:to>
    <xdr:sp macro="" textlink="">
      <xdr:nvSpPr>
        <xdr:cNvPr id="474" name="楕円 473"/>
        <xdr:cNvSpPr/>
      </xdr:nvSpPr>
      <xdr:spPr>
        <a:xfrm>
          <a:off x="8699500" y="166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137639</xdr:rowOff>
    </xdr:from>
    <xdr:ext cx="534377" cy="259045"/>
    <xdr:sp macro="" textlink="">
      <xdr:nvSpPr>
        <xdr:cNvPr id="475" name="テキスト ボックス 474"/>
        <xdr:cNvSpPr txBox="1"/>
      </xdr:nvSpPr>
      <xdr:spPr>
        <a:xfrm>
          <a:off x="8483111" y="1676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53358</xdr:rowOff>
    </xdr:from>
    <xdr:to>
      <xdr:col>41</xdr:col>
      <xdr:colOff>101600</xdr:colOff>
      <xdr:row>95</xdr:row>
      <xdr:rowOff>154958</xdr:rowOff>
    </xdr:to>
    <xdr:sp macro="" textlink="">
      <xdr:nvSpPr>
        <xdr:cNvPr id="476" name="楕円 475"/>
        <xdr:cNvSpPr/>
      </xdr:nvSpPr>
      <xdr:spPr>
        <a:xfrm>
          <a:off x="7810500" y="163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xdr:rowOff>
    </xdr:from>
    <xdr:ext cx="534377" cy="259045"/>
    <xdr:sp macro="" textlink="">
      <xdr:nvSpPr>
        <xdr:cNvPr id="477" name="テキスト ボックス 476"/>
        <xdr:cNvSpPr txBox="1"/>
      </xdr:nvSpPr>
      <xdr:spPr>
        <a:xfrm>
          <a:off x="7594111" y="161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168424</xdr:rowOff>
    </xdr:from>
    <xdr:to>
      <xdr:col>36</xdr:col>
      <xdr:colOff>165100</xdr:colOff>
      <xdr:row>97</xdr:row>
      <xdr:rowOff>98574</xdr:rowOff>
    </xdr:to>
    <xdr:sp macro="" textlink="">
      <xdr:nvSpPr>
        <xdr:cNvPr id="478" name="楕円 477"/>
        <xdr:cNvSpPr/>
      </xdr:nvSpPr>
      <xdr:spPr>
        <a:xfrm>
          <a:off x="6921500" y="16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89701</xdr:rowOff>
    </xdr:from>
    <xdr:ext cx="534377" cy="259045"/>
    <xdr:sp macro="" textlink="">
      <xdr:nvSpPr>
        <xdr:cNvPr id="479" name="テキスト ボックス 478"/>
        <xdr:cNvSpPr txBox="1"/>
      </xdr:nvSpPr>
      <xdr:spPr>
        <a:xfrm>
          <a:off x="6705111" y="167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129637</xdr:rowOff>
    </xdr:from>
    <xdr:to>
      <xdr:col>85</xdr:col>
      <xdr:colOff>127000</xdr:colOff>
      <xdr:row>38</xdr:row>
      <xdr:rowOff>3367</xdr:rowOff>
    </xdr:to>
    <xdr:cxnSp macro="">
      <xdr:nvCxnSpPr>
        <xdr:cNvPr id="506" name="直線コネクタ 505"/>
        <xdr:cNvCxnSpPr/>
      </xdr:nvCxnSpPr>
      <xdr:spPr>
        <a:xfrm flipV="1">
          <a:off x="15481300" y="6301837"/>
          <a:ext cx="838200" cy="2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3367</xdr:rowOff>
    </xdr:from>
    <xdr:to>
      <xdr:col>81</xdr:col>
      <xdr:colOff>50800</xdr:colOff>
      <xdr:row>38</xdr:row>
      <xdr:rowOff>134826</xdr:rowOff>
    </xdr:to>
    <xdr:cxnSp macro="">
      <xdr:nvCxnSpPr>
        <xdr:cNvPr id="509" name="直線コネクタ 508"/>
        <xdr:cNvCxnSpPr/>
      </xdr:nvCxnSpPr>
      <xdr:spPr>
        <a:xfrm flipV="1">
          <a:off x="14592300" y="6518467"/>
          <a:ext cx="889000" cy="1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47907</xdr:rowOff>
    </xdr:from>
    <xdr:to>
      <xdr:col>81</xdr:col>
      <xdr:colOff>101600</xdr:colOff>
      <xdr:row>38</xdr:row>
      <xdr:rowOff>149507</xdr:rowOff>
    </xdr:to>
    <xdr:sp macro="" textlink="">
      <xdr:nvSpPr>
        <xdr:cNvPr id="510" name="フローチャート: 判断 509"/>
        <xdr:cNvSpPr/>
      </xdr:nvSpPr>
      <xdr:spPr>
        <a:xfrm>
          <a:off x="15430500" y="656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140634</xdr:rowOff>
    </xdr:from>
    <xdr:ext cx="469744" cy="259045"/>
    <xdr:sp macro="" textlink="">
      <xdr:nvSpPr>
        <xdr:cNvPr id="511" name="テキスト ボックス 510"/>
        <xdr:cNvSpPr txBox="1"/>
      </xdr:nvSpPr>
      <xdr:spPr>
        <a:xfrm>
          <a:off x="15246428" y="66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134826</xdr:rowOff>
    </xdr:from>
    <xdr:to>
      <xdr:col>76</xdr:col>
      <xdr:colOff>114300</xdr:colOff>
      <xdr:row>38</xdr:row>
      <xdr:rowOff>135813</xdr:rowOff>
    </xdr:to>
    <xdr:cxnSp macro="">
      <xdr:nvCxnSpPr>
        <xdr:cNvPr id="512" name="直線コネクタ 511"/>
        <xdr:cNvCxnSpPr/>
      </xdr:nvCxnSpPr>
      <xdr:spPr>
        <a:xfrm flipV="1">
          <a:off x="13703300" y="6649926"/>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54208</xdr:rowOff>
    </xdr:from>
    <xdr:to>
      <xdr:col>76</xdr:col>
      <xdr:colOff>165100</xdr:colOff>
      <xdr:row>38</xdr:row>
      <xdr:rowOff>155808</xdr:rowOff>
    </xdr:to>
    <xdr:sp macro="" textlink="">
      <xdr:nvSpPr>
        <xdr:cNvPr id="513" name="フローチャート: 判断 512"/>
        <xdr:cNvSpPr/>
      </xdr:nvSpPr>
      <xdr:spPr>
        <a:xfrm>
          <a:off x="14541500" y="65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885</xdr:rowOff>
    </xdr:from>
    <xdr:ext cx="469744" cy="259045"/>
    <xdr:sp macro="" textlink="">
      <xdr:nvSpPr>
        <xdr:cNvPr id="514" name="テキスト ボックス 513"/>
        <xdr:cNvSpPr txBox="1"/>
      </xdr:nvSpPr>
      <xdr:spPr>
        <a:xfrm>
          <a:off x="14357428" y="63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124480</xdr:rowOff>
    </xdr:from>
    <xdr:to>
      <xdr:col>71</xdr:col>
      <xdr:colOff>177800</xdr:colOff>
      <xdr:row>38</xdr:row>
      <xdr:rowOff>135813</xdr:rowOff>
    </xdr:to>
    <xdr:cxnSp macro="">
      <xdr:nvCxnSpPr>
        <xdr:cNvPr id="515" name="直線コネクタ 514"/>
        <xdr:cNvCxnSpPr/>
      </xdr:nvCxnSpPr>
      <xdr:spPr>
        <a:xfrm>
          <a:off x="12814300" y="6639580"/>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60906</xdr:rowOff>
    </xdr:from>
    <xdr:to>
      <xdr:col>72</xdr:col>
      <xdr:colOff>38100</xdr:colOff>
      <xdr:row>38</xdr:row>
      <xdr:rowOff>162506</xdr:rowOff>
    </xdr:to>
    <xdr:sp macro="" textlink="">
      <xdr:nvSpPr>
        <xdr:cNvPr id="516" name="フローチャート: 判断 515"/>
        <xdr:cNvSpPr/>
      </xdr:nvSpPr>
      <xdr:spPr>
        <a:xfrm>
          <a:off x="13652500" y="65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7583</xdr:rowOff>
    </xdr:from>
    <xdr:ext cx="469744" cy="259045"/>
    <xdr:sp macro="" textlink="">
      <xdr:nvSpPr>
        <xdr:cNvPr id="517" name="テキスト ボックス 516"/>
        <xdr:cNvSpPr txBox="1"/>
      </xdr:nvSpPr>
      <xdr:spPr>
        <a:xfrm>
          <a:off x="13468428" y="635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55534</xdr:rowOff>
    </xdr:from>
    <xdr:to>
      <xdr:col>67</xdr:col>
      <xdr:colOff>101600</xdr:colOff>
      <xdr:row>38</xdr:row>
      <xdr:rowOff>157134</xdr:rowOff>
    </xdr:to>
    <xdr:sp macro="" textlink="">
      <xdr:nvSpPr>
        <xdr:cNvPr id="518" name="フローチャート: 判断 517"/>
        <xdr:cNvSpPr/>
      </xdr:nvSpPr>
      <xdr:spPr>
        <a:xfrm>
          <a:off x="12763500" y="657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2210</xdr:rowOff>
    </xdr:from>
    <xdr:ext cx="469744" cy="259045"/>
    <xdr:sp macro="" textlink="">
      <xdr:nvSpPr>
        <xdr:cNvPr id="519" name="テキスト ボックス 518"/>
        <xdr:cNvSpPr txBox="1"/>
      </xdr:nvSpPr>
      <xdr:spPr>
        <a:xfrm>
          <a:off x="12579428" y="63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78837</xdr:rowOff>
    </xdr:from>
    <xdr:to>
      <xdr:col>85</xdr:col>
      <xdr:colOff>177800</xdr:colOff>
      <xdr:row>37</xdr:row>
      <xdr:rowOff>8987</xdr:rowOff>
    </xdr:to>
    <xdr:sp macro="" textlink="">
      <xdr:nvSpPr>
        <xdr:cNvPr id="525" name="楕円 524"/>
        <xdr:cNvSpPr/>
      </xdr:nvSpPr>
      <xdr:spPr>
        <a:xfrm>
          <a:off x="16268700" y="62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101714</xdr:rowOff>
    </xdr:from>
    <xdr:ext cx="534377" cy="259045"/>
    <xdr:sp macro="" textlink="">
      <xdr:nvSpPr>
        <xdr:cNvPr id="526" name="災害復旧事業費該当値テキスト"/>
        <xdr:cNvSpPr txBox="1"/>
      </xdr:nvSpPr>
      <xdr:spPr>
        <a:xfrm>
          <a:off x="16370300" y="61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124018</xdr:rowOff>
    </xdr:from>
    <xdr:to>
      <xdr:col>81</xdr:col>
      <xdr:colOff>101600</xdr:colOff>
      <xdr:row>38</xdr:row>
      <xdr:rowOff>54167</xdr:rowOff>
    </xdr:to>
    <xdr:sp macro="" textlink="">
      <xdr:nvSpPr>
        <xdr:cNvPr id="527" name="楕円 526"/>
        <xdr:cNvSpPr/>
      </xdr:nvSpPr>
      <xdr:spPr>
        <a:xfrm>
          <a:off x="15430500" y="64676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70695</xdr:rowOff>
    </xdr:from>
    <xdr:ext cx="534377" cy="259045"/>
    <xdr:sp macro="" textlink="">
      <xdr:nvSpPr>
        <xdr:cNvPr id="528" name="テキスト ボックス 527"/>
        <xdr:cNvSpPr txBox="1"/>
      </xdr:nvSpPr>
      <xdr:spPr>
        <a:xfrm>
          <a:off x="15214111" y="62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84026</xdr:rowOff>
    </xdr:from>
    <xdr:to>
      <xdr:col>76</xdr:col>
      <xdr:colOff>165100</xdr:colOff>
      <xdr:row>39</xdr:row>
      <xdr:rowOff>14176</xdr:rowOff>
    </xdr:to>
    <xdr:sp macro="" textlink="">
      <xdr:nvSpPr>
        <xdr:cNvPr id="529" name="楕円 528"/>
        <xdr:cNvSpPr/>
      </xdr:nvSpPr>
      <xdr:spPr>
        <a:xfrm>
          <a:off x="14541500" y="65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5303</xdr:rowOff>
    </xdr:from>
    <xdr:ext cx="469744" cy="259045"/>
    <xdr:sp macro="" textlink="">
      <xdr:nvSpPr>
        <xdr:cNvPr id="530" name="テキスト ボックス 529"/>
        <xdr:cNvSpPr txBox="1"/>
      </xdr:nvSpPr>
      <xdr:spPr>
        <a:xfrm>
          <a:off x="14357428" y="66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85013</xdr:rowOff>
    </xdr:from>
    <xdr:to>
      <xdr:col>72</xdr:col>
      <xdr:colOff>38100</xdr:colOff>
      <xdr:row>39</xdr:row>
      <xdr:rowOff>15163</xdr:rowOff>
    </xdr:to>
    <xdr:sp macro="" textlink="">
      <xdr:nvSpPr>
        <xdr:cNvPr id="531" name="楕円 530"/>
        <xdr:cNvSpPr/>
      </xdr:nvSpPr>
      <xdr:spPr>
        <a:xfrm>
          <a:off x="13652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6290</xdr:rowOff>
    </xdr:from>
    <xdr:ext cx="378565" cy="259045"/>
    <xdr:sp macro="" textlink="">
      <xdr:nvSpPr>
        <xdr:cNvPr id="532" name="テキスト ボックス 531"/>
        <xdr:cNvSpPr txBox="1"/>
      </xdr:nvSpPr>
      <xdr:spPr>
        <a:xfrm>
          <a:off x="13514017" y="669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73680</xdr:rowOff>
    </xdr:from>
    <xdr:to>
      <xdr:col>67</xdr:col>
      <xdr:colOff>101600</xdr:colOff>
      <xdr:row>39</xdr:row>
      <xdr:rowOff>3830</xdr:rowOff>
    </xdr:to>
    <xdr:sp macro="" textlink="">
      <xdr:nvSpPr>
        <xdr:cNvPr id="533" name="楕円 532"/>
        <xdr:cNvSpPr/>
      </xdr:nvSpPr>
      <xdr:spPr>
        <a:xfrm>
          <a:off x="12763500" y="65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166407</xdr:rowOff>
    </xdr:from>
    <xdr:ext cx="469744" cy="259045"/>
    <xdr:sp macro="" textlink="">
      <xdr:nvSpPr>
        <xdr:cNvPr id="534" name="テキスト ボックス 533"/>
        <xdr:cNvSpPr txBox="1"/>
      </xdr:nvSpPr>
      <xdr:spPr>
        <a:xfrm>
          <a:off x="12579428" y="66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40387</xdr:rowOff>
    </xdr:from>
    <xdr:to>
      <xdr:col>85</xdr:col>
      <xdr:colOff>127000</xdr:colOff>
      <xdr:row>78</xdr:row>
      <xdr:rowOff>81611</xdr:rowOff>
    </xdr:to>
    <xdr:cxnSp macro="">
      <xdr:nvCxnSpPr>
        <xdr:cNvPr id="619" name="直線コネクタ 618"/>
        <xdr:cNvCxnSpPr/>
      </xdr:nvCxnSpPr>
      <xdr:spPr>
        <a:xfrm flipV="1">
          <a:off x="15481300" y="13413487"/>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81611</xdr:rowOff>
    </xdr:from>
    <xdr:to>
      <xdr:col>81</xdr:col>
      <xdr:colOff>50800</xdr:colOff>
      <xdr:row>78</xdr:row>
      <xdr:rowOff>142266</xdr:rowOff>
    </xdr:to>
    <xdr:cxnSp macro="">
      <xdr:nvCxnSpPr>
        <xdr:cNvPr id="622" name="直線コネクタ 621"/>
        <xdr:cNvCxnSpPr/>
      </xdr:nvCxnSpPr>
      <xdr:spPr>
        <a:xfrm flipV="1">
          <a:off x="14592300" y="13454711"/>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14720</xdr:rowOff>
    </xdr:from>
    <xdr:to>
      <xdr:col>81</xdr:col>
      <xdr:colOff>101600</xdr:colOff>
      <xdr:row>77</xdr:row>
      <xdr:rowOff>116320</xdr:rowOff>
    </xdr:to>
    <xdr:sp macro="" textlink="">
      <xdr:nvSpPr>
        <xdr:cNvPr id="623" name="フローチャート: 判断 622"/>
        <xdr:cNvSpPr/>
      </xdr:nvSpPr>
      <xdr:spPr>
        <a:xfrm>
          <a:off x="154305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132847</xdr:rowOff>
    </xdr:from>
    <xdr:ext cx="534377" cy="259045"/>
    <xdr:sp macro="" textlink="">
      <xdr:nvSpPr>
        <xdr:cNvPr id="624" name="テキスト ボックス 623"/>
        <xdr:cNvSpPr txBox="1"/>
      </xdr:nvSpPr>
      <xdr:spPr>
        <a:xfrm>
          <a:off x="15214111" y="129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142266</xdr:rowOff>
    </xdr:from>
    <xdr:to>
      <xdr:col>76</xdr:col>
      <xdr:colOff>114300</xdr:colOff>
      <xdr:row>79</xdr:row>
      <xdr:rowOff>13742</xdr:rowOff>
    </xdr:to>
    <xdr:cxnSp macro="">
      <xdr:nvCxnSpPr>
        <xdr:cNvPr id="625" name="直線コネクタ 624"/>
        <xdr:cNvCxnSpPr/>
      </xdr:nvCxnSpPr>
      <xdr:spPr>
        <a:xfrm flipV="1">
          <a:off x="13703300" y="13515366"/>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11188</xdr:rowOff>
    </xdr:from>
    <xdr:to>
      <xdr:col>76</xdr:col>
      <xdr:colOff>165100</xdr:colOff>
      <xdr:row>77</xdr:row>
      <xdr:rowOff>112788</xdr:rowOff>
    </xdr:to>
    <xdr:sp macro="" textlink="">
      <xdr:nvSpPr>
        <xdr:cNvPr id="626" name="フローチャート: 判断 625"/>
        <xdr:cNvSpPr/>
      </xdr:nvSpPr>
      <xdr:spPr>
        <a:xfrm>
          <a:off x="14541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129315</xdr:rowOff>
    </xdr:from>
    <xdr:ext cx="534377" cy="259045"/>
    <xdr:sp macro="" textlink="">
      <xdr:nvSpPr>
        <xdr:cNvPr id="627" name="テキスト ボックス 626"/>
        <xdr:cNvSpPr txBox="1"/>
      </xdr:nvSpPr>
      <xdr:spPr>
        <a:xfrm>
          <a:off x="14325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13742</xdr:rowOff>
    </xdr:from>
    <xdr:to>
      <xdr:col>71</xdr:col>
      <xdr:colOff>177800</xdr:colOff>
      <xdr:row>79</xdr:row>
      <xdr:rowOff>32969</xdr:rowOff>
    </xdr:to>
    <xdr:cxnSp macro="">
      <xdr:nvCxnSpPr>
        <xdr:cNvPr id="628" name="直線コネクタ 627"/>
        <xdr:cNvCxnSpPr/>
      </xdr:nvCxnSpPr>
      <xdr:spPr>
        <a:xfrm flipV="1">
          <a:off x="12814300" y="13558292"/>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23050</xdr:rowOff>
    </xdr:from>
    <xdr:to>
      <xdr:col>72</xdr:col>
      <xdr:colOff>38100</xdr:colOff>
      <xdr:row>77</xdr:row>
      <xdr:rowOff>124650</xdr:rowOff>
    </xdr:to>
    <xdr:sp macro="" textlink="">
      <xdr:nvSpPr>
        <xdr:cNvPr id="629" name="フローチャート: 判断 628"/>
        <xdr:cNvSpPr/>
      </xdr:nvSpPr>
      <xdr:spPr>
        <a:xfrm>
          <a:off x="13652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141177</xdr:rowOff>
    </xdr:from>
    <xdr:ext cx="534377" cy="259045"/>
    <xdr:sp macro="" textlink="">
      <xdr:nvSpPr>
        <xdr:cNvPr id="630" name="テキスト ボックス 629"/>
        <xdr:cNvSpPr txBox="1"/>
      </xdr:nvSpPr>
      <xdr:spPr>
        <a:xfrm>
          <a:off x="13436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23380</xdr:rowOff>
    </xdr:from>
    <xdr:to>
      <xdr:col>67</xdr:col>
      <xdr:colOff>101600</xdr:colOff>
      <xdr:row>77</xdr:row>
      <xdr:rowOff>124980</xdr:rowOff>
    </xdr:to>
    <xdr:sp macro="" textlink="">
      <xdr:nvSpPr>
        <xdr:cNvPr id="631" name="フローチャート: 判断 630"/>
        <xdr:cNvSpPr/>
      </xdr:nvSpPr>
      <xdr:spPr>
        <a:xfrm>
          <a:off x="12763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141507</xdr:rowOff>
    </xdr:from>
    <xdr:ext cx="534377" cy="259045"/>
    <xdr:sp macro="" textlink="">
      <xdr:nvSpPr>
        <xdr:cNvPr id="632" name="テキスト ボックス 631"/>
        <xdr:cNvSpPr txBox="1"/>
      </xdr:nvSpPr>
      <xdr:spPr>
        <a:xfrm>
          <a:off x="12547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161037</xdr:rowOff>
    </xdr:from>
    <xdr:to>
      <xdr:col>85</xdr:col>
      <xdr:colOff>177800</xdr:colOff>
      <xdr:row>78</xdr:row>
      <xdr:rowOff>91187</xdr:rowOff>
    </xdr:to>
    <xdr:sp macro="" textlink="">
      <xdr:nvSpPr>
        <xdr:cNvPr id="638" name="楕円 637"/>
        <xdr:cNvSpPr/>
      </xdr:nvSpPr>
      <xdr:spPr>
        <a:xfrm>
          <a:off x="162687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139464</xdr:rowOff>
    </xdr:from>
    <xdr:ext cx="534377" cy="259045"/>
    <xdr:sp macro="" textlink="">
      <xdr:nvSpPr>
        <xdr:cNvPr id="639" name="公債費該当値テキスト"/>
        <xdr:cNvSpPr txBox="1"/>
      </xdr:nvSpPr>
      <xdr:spPr>
        <a:xfrm>
          <a:off x="16370300" y="133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30811</xdr:rowOff>
    </xdr:from>
    <xdr:to>
      <xdr:col>81</xdr:col>
      <xdr:colOff>101600</xdr:colOff>
      <xdr:row>78</xdr:row>
      <xdr:rowOff>132411</xdr:rowOff>
    </xdr:to>
    <xdr:sp macro="" textlink="">
      <xdr:nvSpPr>
        <xdr:cNvPr id="640" name="楕円 639"/>
        <xdr:cNvSpPr/>
      </xdr:nvSpPr>
      <xdr:spPr>
        <a:xfrm>
          <a:off x="15430500" y="134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123538</xdr:rowOff>
    </xdr:from>
    <xdr:ext cx="534377" cy="259045"/>
    <xdr:sp macro="" textlink="">
      <xdr:nvSpPr>
        <xdr:cNvPr id="641" name="テキスト ボックス 640"/>
        <xdr:cNvSpPr txBox="1"/>
      </xdr:nvSpPr>
      <xdr:spPr>
        <a:xfrm>
          <a:off x="15214111" y="134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91466</xdr:rowOff>
    </xdr:from>
    <xdr:to>
      <xdr:col>76</xdr:col>
      <xdr:colOff>165100</xdr:colOff>
      <xdr:row>79</xdr:row>
      <xdr:rowOff>21616</xdr:rowOff>
    </xdr:to>
    <xdr:sp macro="" textlink="">
      <xdr:nvSpPr>
        <xdr:cNvPr id="642" name="楕円 641"/>
        <xdr:cNvSpPr/>
      </xdr:nvSpPr>
      <xdr:spPr>
        <a:xfrm>
          <a:off x="14541500" y="134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12743</xdr:rowOff>
    </xdr:from>
    <xdr:ext cx="534377" cy="259045"/>
    <xdr:sp macro="" textlink="">
      <xdr:nvSpPr>
        <xdr:cNvPr id="643" name="テキスト ボックス 642"/>
        <xdr:cNvSpPr txBox="1"/>
      </xdr:nvSpPr>
      <xdr:spPr>
        <a:xfrm>
          <a:off x="14325111" y="135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134392</xdr:rowOff>
    </xdr:from>
    <xdr:to>
      <xdr:col>72</xdr:col>
      <xdr:colOff>38100</xdr:colOff>
      <xdr:row>79</xdr:row>
      <xdr:rowOff>64542</xdr:rowOff>
    </xdr:to>
    <xdr:sp macro="" textlink="">
      <xdr:nvSpPr>
        <xdr:cNvPr id="644" name="楕円 643"/>
        <xdr:cNvSpPr/>
      </xdr:nvSpPr>
      <xdr:spPr>
        <a:xfrm>
          <a:off x="13652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55669</xdr:rowOff>
    </xdr:from>
    <xdr:ext cx="534377" cy="259045"/>
    <xdr:sp macro="" textlink="">
      <xdr:nvSpPr>
        <xdr:cNvPr id="645" name="テキスト ボックス 644"/>
        <xdr:cNvSpPr txBox="1"/>
      </xdr:nvSpPr>
      <xdr:spPr>
        <a:xfrm>
          <a:off x="13436111" y="13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153619</xdr:rowOff>
    </xdr:from>
    <xdr:to>
      <xdr:col>67</xdr:col>
      <xdr:colOff>101600</xdr:colOff>
      <xdr:row>79</xdr:row>
      <xdr:rowOff>83769</xdr:rowOff>
    </xdr:to>
    <xdr:sp macro="" textlink="">
      <xdr:nvSpPr>
        <xdr:cNvPr id="646" name="楕円 645"/>
        <xdr:cNvSpPr/>
      </xdr:nvSpPr>
      <xdr:spPr>
        <a:xfrm>
          <a:off x="127635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74896</xdr:rowOff>
    </xdr:from>
    <xdr:ext cx="534377" cy="259045"/>
    <xdr:sp macro="" textlink="">
      <xdr:nvSpPr>
        <xdr:cNvPr id="647" name="テキスト ボックス 646"/>
        <xdr:cNvSpPr txBox="1"/>
      </xdr:nvSpPr>
      <xdr:spPr>
        <a:xfrm>
          <a:off x="12547111" y="136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11130</xdr:rowOff>
    </xdr:from>
    <xdr:to>
      <xdr:col>85</xdr:col>
      <xdr:colOff>127000</xdr:colOff>
      <xdr:row>99</xdr:row>
      <xdr:rowOff>50927</xdr:rowOff>
    </xdr:to>
    <xdr:cxnSp macro="">
      <xdr:nvCxnSpPr>
        <xdr:cNvPr id="678" name="直線コネクタ 677"/>
        <xdr:cNvCxnSpPr/>
      </xdr:nvCxnSpPr>
      <xdr:spPr>
        <a:xfrm>
          <a:off x="15481300" y="16984680"/>
          <a:ext cx="838200" cy="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11130</xdr:rowOff>
    </xdr:from>
    <xdr:to>
      <xdr:col>81</xdr:col>
      <xdr:colOff>50800</xdr:colOff>
      <xdr:row>99</xdr:row>
      <xdr:rowOff>23833</xdr:rowOff>
    </xdr:to>
    <xdr:cxnSp macro="">
      <xdr:nvCxnSpPr>
        <xdr:cNvPr id="681" name="直線コネクタ 680"/>
        <xdr:cNvCxnSpPr/>
      </xdr:nvCxnSpPr>
      <xdr:spPr>
        <a:xfrm flipV="1">
          <a:off x="14592300" y="16984680"/>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52987</xdr:rowOff>
    </xdr:from>
    <xdr:to>
      <xdr:col>81</xdr:col>
      <xdr:colOff>101600</xdr:colOff>
      <xdr:row>98</xdr:row>
      <xdr:rowOff>154587</xdr:rowOff>
    </xdr:to>
    <xdr:sp macro="" textlink="">
      <xdr:nvSpPr>
        <xdr:cNvPr id="682" name="フローチャート: 判断 681"/>
        <xdr:cNvSpPr/>
      </xdr:nvSpPr>
      <xdr:spPr>
        <a:xfrm>
          <a:off x="15430500" y="1685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171114</xdr:rowOff>
    </xdr:from>
    <xdr:ext cx="534377" cy="259045"/>
    <xdr:sp macro="" textlink="">
      <xdr:nvSpPr>
        <xdr:cNvPr id="683" name="テキスト ボックス 682"/>
        <xdr:cNvSpPr txBox="1"/>
      </xdr:nvSpPr>
      <xdr:spPr>
        <a:xfrm>
          <a:off x="15214111" y="166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149149</xdr:rowOff>
    </xdr:from>
    <xdr:to>
      <xdr:col>76</xdr:col>
      <xdr:colOff>114300</xdr:colOff>
      <xdr:row>99</xdr:row>
      <xdr:rowOff>23833</xdr:rowOff>
    </xdr:to>
    <xdr:cxnSp macro="">
      <xdr:nvCxnSpPr>
        <xdr:cNvPr id="684" name="直線コネクタ 683"/>
        <xdr:cNvCxnSpPr/>
      </xdr:nvCxnSpPr>
      <xdr:spPr>
        <a:xfrm>
          <a:off x="13703300" y="16951249"/>
          <a:ext cx="889000" cy="4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3273</xdr:rowOff>
    </xdr:from>
    <xdr:to>
      <xdr:col>76</xdr:col>
      <xdr:colOff>165100</xdr:colOff>
      <xdr:row>98</xdr:row>
      <xdr:rowOff>104873</xdr:rowOff>
    </xdr:to>
    <xdr:sp macro="" textlink="">
      <xdr:nvSpPr>
        <xdr:cNvPr id="685" name="フローチャート: 判断 684"/>
        <xdr:cNvSpPr/>
      </xdr:nvSpPr>
      <xdr:spPr>
        <a:xfrm>
          <a:off x="14541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121400</xdr:rowOff>
    </xdr:from>
    <xdr:ext cx="534377" cy="259045"/>
    <xdr:sp macro="" textlink="">
      <xdr:nvSpPr>
        <xdr:cNvPr id="686" name="テキスト ボックス 685"/>
        <xdr:cNvSpPr txBox="1"/>
      </xdr:nvSpPr>
      <xdr:spPr>
        <a:xfrm>
          <a:off x="14325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149149</xdr:rowOff>
    </xdr:from>
    <xdr:to>
      <xdr:col>71</xdr:col>
      <xdr:colOff>177800</xdr:colOff>
      <xdr:row>99</xdr:row>
      <xdr:rowOff>19326</xdr:rowOff>
    </xdr:to>
    <xdr:cxnSp macro="">
      <xdr:nvCxnSpPr>
        <xdr:cNvPr id="687" name="直線コネクタ 686"/>
        <xdr:cNvCxnSpPr/>
      </xdr:nvCxnSpPr>
      <xdr:spPr>
        <a:xfrm flipV="1">
          <a:off x="12814300" y="16951249"/>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154367</xdr:rowOff>
    </xdr:from>
    <xdr:to>
      <xdr:col>72</xdr:col>
      <xdr:colOff>38100</xdr:colOff>
      <xdr:row>98</xdr:row>
      <xdr:rowOff>84517</xdr:rowOff>
    </xdr:to>
    <xdr:sp macro="" textlink="">
      <xdr:nvSpPr>
        <xdr:cNvPr id="688" name="フローチャート: 判断 687"/>
        <xdr:cNvSpPr/>
      </xdr:nvSpPr>
      <xdr:spPr>
        <a:xfrm>
          <a:off x="13652500" y="1678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101044</xdr:rowOff>
    </xdr:from>
    <xdr:ext cx="534377" cy="259045"/>
    <xdr:sp macro="" textlink="">
      <xdr:nvSpPr>
        <xdr:cNvPr id="689" name="テキスト ボックス 688"/>
        <xdr:cNvSpPr txBox="1"/>
      </xdr:nvSpPr>
      <xdr:spPr>
        <a:xfrm>
          <a:off x="13436111" y="165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141739</xdr:rowOff>
    </xdr:from>
    <xdr:to>
      <xdr:col>67</xdr:col>
      <xdr:colOff>101600</xdr:colOff>
      <xdr:row>97</xdr:row>
      <xdr:rowOff>71889</xdr:rowOff>
    </xdr:to>
    <xdr:sp macro="" textlink="">
      <xdr:nvSpPr>
        <xdr:cNvPr id="690" name="フローチャート: 判断 689"/>
        <xdr:cNvSpPr/>
      </xdr:nvSpPr>
      <xdr:spPr>
        <a:xfrm>
          <a:off x="12763500" y="16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88416</xdr:rowOff>
    </xdr:from>
    <xdr:ext cx="534377" cy="259045"/>
    <xdr:sp macro="" textlink="">
      <xdr:nvSpPr>
        <xdr:cNvPr id="691" name="テキスト ボックス 690"/>
        <xdr:cNvSpPr txBox="1"/>
      </xdr:nvSpPr>
      <xdr:spPr>
        <a:xfrm>
          <a:off x="12547111" y="163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127</xdr:rowOff>
    </xdr:from>
    <xdr:to>
      <xdr:col>85</xdr:col>
      <xdr:colOff>177800</xdr:colOff>
      <xdr:row>99</xdr:row>
      <xdr:rowOff>101727</xdr:rowOff>
    </xdr:to>
    <xdr:sp macro="" textlink="">
      <xdr:nvSpPr>
        <xdr:cNvPr id="697" name="楕円 696"/>
        <xdr:cNvSpPr/>
      </xdr:nvSpPr>
      <xdr:spPr>
        <a:xfrm>
          <a:off x="16268700" y="169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86504</xdr:rowOff>
    </xdr:from>
    <xdr:ext cx="469744" cy="259045"/>
    <xdr:sp macro="" textlink="">
      <xdr:nvSpPr>
        <xdr:cNvPr id="698" name="積立金該当値テキスト"/>
        <xdr:cNvSpPr txBox="1"/>
      </xdr:nvSpPr>
      <xdr:spPr>
        <a:xfrm>
          <a:off x="16370300" y="1688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131780</xdr:rowOff>
    </xdr:from>
    <xdr:to>
      <xdr:col>81</xdr:col>
      <xdr:colOff>101600</xdr:colOff>
      <xdr:row>99</xdr:row>
      <xdr:rowOff>61930</xdr:rowOff>
    </xdr:to>
    <xdr:sp macro="" textlink="">
      <xdr:nvSpPr>
        <xdr:cNvPr id="699" name="楕円 698"/>
        <xdr:cNvSpPr/>
      </xdr:nvSpPr>
      <xdr:spPr>
        <a:xfrm>
          <a:off x="15430500" y="169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53057</xdr:rowOff>
    </xdr:from>
    <xdr:ext cx="469744" cy="259045"/>
    <xdr:sp macro="" textlink="">
      <xdr:nvSpPr>
        <xdr:cNvPr id="700" name="テキスト ボックス 699"/>
        <xdr:cNvSpPr txBox="1"/>
      </xdr:nvSpPr>
      <xdr:spPr>
        <a:xfrm>
          <a:off x="15246428" y="170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144483</xdr:rowOff>
    </xdr:from>
    <xdr:to>
      <xdr:col>76</xdr:col>
      <xdr:colOff>165100</xdr:colOff>
      <xdr:row>99</xdr:row>
      <xdr:rowOff>74633</xdr:rowOff>
    </xdr:to>
    <xdr:sp macro="" textlink="">
      <xdr:nvSpPr>
        <xdr:cNvPr id="701" name="楕円 700"/>
        <xdr:cNvSpPr/>
      </xdr:nvSpPr>
      <xdr:spPr>
        <a:xfrm>
          <a:off x="14541500" y="169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65760</xdr:rowOff>
    </xdr:from>
    <xdr:ext cx="469744" cy="259045"/>
    <xdr:sp macro="" textlink="">
      <xdr:nvSpPr>
        <xdr:cNvPr id="702" name="テキスト ボックス 701"/>
        <xdr:cNvSpPr txBox="1"/>
      </xdr:nvSpPr>
      <xdr:spPr>
        <a:xfrm>
          <a:off x="14357428" y="170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98349</xdr:rowOff>
    </xdr:from>
    <xdr:to>
      <xdr:col>72</xdr:col>
      <xdr:colOff>38100</xdr:colOff>
      <xdr:row>99</xdr:row>
      <xdr:rowOff>28499</xdr:rowOff>
    </xdr:to>
    <xdr:sp macro="" textlink="">
      <xdr:nvSpPr>
        <xdr:cNvPr id="703" name="楕円 702"/>
        <xdr:cNvSpPr/>
      </xdr:nvSpPr>
      <xdr:spPr>
        <a:xfrm>
          <a:off x="13652500" y="169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19626</xdr:rowOff>
    </xdr:from>
    <xdr:ext cx="534377" cy="259045"/>
    <xdr:sp macro="" textlink="">
      <xdr:nvSpPr>
        <xdr:cNvPr id="704" name="テキスト ボックス 703"/>
        <xdr:cNvSpPr txBox="1"/>
      </xdr:nvSpPr>
      <xdr:spPr>
        <a:xfrm>
          <a:off x="13436111" y="169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139976</xdr:rowOff>
    </xdr:from>
    <xdr:to>
      <xdr:col>67</xdr:col>
      <xdr:colOff>101600</xdr:colOff>
      <xdr:row>99</xdr:row>
      <xdr:rowOff>70126</xdr:rowOff>
    </xdr:to>
    <xdr:sp macro="" textlink="">
      <xdr:nvSpPr>
        <xdr:cNvPr id="705" name="楕円 704"/>
        <xdr:cNvSpPr/>
      </xdr:nvSpPr>
      <xdr:spPr>
        <a:xfrm>
          <a:off x="12763500" y="16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61253</xdr:rowOff>
    </xdr:from>
    <xdr:ext cx="469744" cy="259045"/>
    <xdr:sp macro="" textlink="">
      <xdr:nvSpPr>
        <xdr:cNvPr id="706" name="テキスト ボックス 705"/>
        <xdr:cNvSpPr txBox="1"/>
      </xdr:nvSpPr>
      <xdr:spPr>
        <a:xfrm>
          <a:off x="12579428" y="17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23795</xdr:rowOff>
    </xdr:from>
    <xdr:to>
      <xdr:col>112</xdr:col>
      <xdr:colOff>38100</xdr:colOff>
      <xdr:row>38</xdr:row>
      <xdr:rowOff>125395</xdr:rowOff>
    </xdr:to>
    <xdr:sp macro="" textlink="">
      <xdr:nvSpPr>
        <xdr:cNvPr id="737" name="フローチャート: 判断 736"/>
        <xdr:cNvSpPr/>
      </xdr:nvSpPr>
      <xdr:spPr>
        <a:xfrm>
          <a:off x="21272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141922</xdr:rowOff>
    </xdr:from>
    <xdr:ext cx="469744" cy="259045"/>
    <xdr:sp macro="" textlink="">
      <xdr:nvSpPr>
        <xdr:cNvPr id="738" name="テキスト ボックス 737"/>
        <xdr:cNvSpPr txBox="1"/>
      </xdr:nvSpPr>
      <xdr:spPr>
        <a:xfrm>
          <a:off x="21088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19611</xdr:rowOff>
    </xdr:from>
    <xdr:to>
      <xdr:col>107</xdr:col>
      <xdr:colOff>101600</xdr:colOff>
      <xdr:row>38</xdr:row>
      <xdr:rowOff>121211</xdr:rowOff>
    </xdr:to>
    <xdr:sp macro="" textlink="">
      <xdr:nvSpPr>
        <xdr:cNvPr id="740" name="フローチャート: 判断 739"/>
        <xdr:cNvSpPr/>
      </xdr:nvSpPr>
      <xdr:spPr>
        <a:xfrm>
          <a:off x="20383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137738</xdr:rowOff>
    </xdr:from>
    <xdr:ext cx="469744" cy="259045"/>
    <xdr:sp macro="" textlink="">
      <xdr:nvSpPr>
        <xdr:cNvPr id="741" name="テキスト ボックス 740"/>
        <xdr:cNvSpPr txBox="1"/>
      </xdr:nvSpPr>
      <xdr:spPr>
        <a:xfrm>
          <a:off x="20199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24252</xdr:rowOff>
    </xdr:from>
    <xdr:to>
      <xdr:col>102</xdr:col>
      <xdr:colOff>165100</xdr:colOff>
      <xdr:row>38</xdr:row>
      <xdr:rowOff>125852</xdr:rowOff>
    </xdr:to>
    <xdr:sp macro="" textlink="">
      <xdr:nvSpPr>
        <xdr:cNvPr id="743" name="フローチャート: 判断 742"/>
        <xdr:cNvSpPr/>
      </xdr:nvSpPr>
      <xdr:spPr>
        <a:xfrm>
          <a:off x="19494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142379</xdr:rowOff>
    </xdr:from>
    <xdr:ext cx="469744" cy="259045"/>
    <xdr:sp macro="" textlink="">
      <xdr:nvSpPr>
        <xdr:cNvPr id="744" name="テキスト ボックス 743"/>
        <xdr:cNvSpPr txBox="1"/>
      </xdr:nvSpPr>
      <xdr:spPr>
        <a:xfrm>
          <a:off x="19310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27041</xdr:rowOff>
    </xdr:from>
    <xdr:to>
      <xdr:col>98</xdr:col>
      <xdr:colOff>38100</xdr:colOff>
      <xdr:row>38</xdr:row>
      <xdr:rowOff>128641</xdr:rowOff>
    </xdr:to>
    <xdr:sp macro="" textlink="">
      <xdr:nvSpPr>
        <xdr:cNvPr id="745" name="フローチャート: 判断 744"/>
        <xdr:cNvSpPr/>
      </xdr:nvSpPr>
      <xdr:spPr>
        <a:xfrm>
          <a:off x="18605500" y="65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145168</xdr:rowOff>
    </xdr:from>
    <xdr:ext cx="469744" cy="259045"/>
    <xdr:sp macro="" textlink="">
      <xdr:nvSpPr>
        <xdr:cNvPr id="746" name="テキスト ボックス 745"/>
        <xdr:cNvSpPr txBox="1"/>
      </xdr:nvSpPr>
      <xdr:spPr>
        <a:xfrm>
          <a:off x="18421428" y="631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131373</xdr:rowOff>
    </xdr:from>
    <xdr:to>
      <xdr:col>116</xdr:col>
      <xdr:colOff>63500</xdr:colOff>
      <xdr:row>58</xdr:row>
      <xdr:rowOff>155147</xdr:rowOff>
    </xdr:to>
    <xdr:cxnSp macro="">
      <xdr:nvCxnSpPr>
        <xdr:cNvPr id="792" name="直線コネクタ 791"/>
        <xdr:cNvCxnSpPr/>
      </xdr:nvCxnSpPr>
      <xdr:spPr>
        <a:xfrm>
          <a:off x="21323300" y="10075473"/>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131373</xdr:rowOff>
    </xdr:from>
    <xdr:to>
      <xdr:col>111</xdr:col>
      <xdr:colOff>177800</xdr:colOff>
      <xdr:row>58</xdr:row>
      <xdr:rowOff>159882</xdr:rowOff>
    </xdr:to>
    <xdr:cxnSp macro="">
      <xdr:nvCxnSpPr>
        <xdr:cNvPr id="795" name="直線コネクタ 794"/>
        <xdr:cNvCxnSpPr/>
      </xdr:nvCxnSpPr>
      <xdr:spPr>
        <a:xfrm flipV="1">
          <a:off x="20434300" y="10075473"/>
          <a:ext cx="889000" cy="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142784</xdr:rowOff>
    </xdr:from>
    <xdr:to>
      <xdr:col>112</xdr:col>
      <xdr:colOff>38100</xdr:colOff>
      <xdr:row>59</xdr:row>
      <xdr:rowOff>72934</xdr:rowOff>
    </xdr:to>
    <xdr:sp macro="" textlink="">
      <xdr:nvSpPr>
        <xdr:cNvPr id="796" name="フローチャート: 判断 795"/>
        <xdr:cNvSpPr/>
      </xdr:nvSpPr>
      <xdr:spPr>
        <a:xfrm>
          <a:off x="21272500" y="100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64061</xdr:rowOff>
    </xdr:from>
    <xdr:ext cx="469744" cy="259045"/>
    <xdr:sp macro="" textlink="">
      <xdr:nvSpPr>
        <xdr:cNvPr id="797" name="テキスト ボックス 796"/>
        <xdr:cNvSpPr txBox="1"/>
      </xdr:nvSpPr>
      <xdr:spPr>
        <a:xfrm>
          <a:off x="21088428" y="101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159882</xdr:rowOff>
    </xdr:from>
    <xdr:to>
      <xdr:col>107</xdr:col>
      <xdr:colOff>50800</xdr:colOff>
      <xdr:row>58</xdr:row>
      <xdr:rowOff>161776</xdr:rowOff>
    </xdr:to>
    <xdr:cxnSp macro="">
      <xdr:nvCxnSpPr>
        <xdr:cNvPr id="798" name="直線コネクタ 797"/>
        <xdr:cNvCxnSpPr/>
      </xdr:nvCxnSpPr>
      <xdr:spPr>
        <a:xfrm flipV="1">
          <a:off x="19545300" y="1010398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114602</xdr:rowOff>
    </xdr:from>
    <xdr:to>
      <xdr:col>107</xdr:col>
      <xdr:colOff>101600</xdr:colOff>
      <xdr:row>59</xdr:row>
      <xdr:rowOff>44752</xdr:rowOff>
    </xdr:to>
    <xdr:sp macro="" textlink="">
      <xdr:nvSpPr>
        <xdr:cNvPr id="799" name="フローチャート: 判断 798"/>
        <xdr:cNvSpPr/>
      </xdr:nvSpPr>
      <xdr:spPr>
        <a:xfrm>
          <a:off x="20383500" y="100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35879</xdr:rowOff>
    </xdr:from>
    <xdr:ext cx="469744" cy="259045"/>
    <xdr:sp macro="" textlink="">
      <xdr:nvSpPr>
        <xdr:cNvPr id="800" name="テキスト ボックス 799"/>
        <xdr:cNvSpPr txBox="1"/>
      </xdr:nvSpPr>
      <xdr:spPr>
        <a:xfrm>
          <a:off x="20199428" y="101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161776</xdr:rowOff>
    </xdr:from>
    <xdr:to>
      <xdr:col>102</xdr:col>
      <xdr:colOff>114300</xdr:colOff>
      <xdr:row>58</xdr:row>
      <xdr:rowOff>163671</xdr:rowOff>
    </xdr:to>
    <xdr:cxnSp macro="">
      <xdr:nvCxnSpPr>
        <xdr:cNvPr id="801" name="直線コネクタ 800"/>
        <xdr:cNvCxnSpPr/>
      </xdr:nvCxnSpPr>
      <xdr:spPr>
        <a:xfrm flipV="1">
          <a:off x="18656300" y="10105876"/>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136644</xdr:rowOff>
    </xdr:from>
    <xdr:to>
      <xdr:col>102</xdr:col>
      <xdr:colOff>165100</xdr:colOff>
      <xdr:row>59</xdr:row>
      <xdr:rowOff>66794</xdr:rowOff>
    </xdr:to>
    <xdr:sp macro="" textlink="">
      <xdr:nvSpPr>
        <xdr:cNvPr id="802" name="フローチャート: 判断 801"/>
        <xdr:cNvSpPr/>
      </xdr:nvSpPr>
      <xdr:spPr>
        <a:xfrm>
          <a:off x="19494500" y="100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57921</xdr:rowOff>
    </xdr:from>
    <xdr:ext cx="469744" cy="259045"/>
    <xdr:sp macro="" textlink="">
      <xdr:nvSpPr>
        <xdr:cNvPr id="803" name="テキスト ボックス 802"/>
        <xdr:cNvSpPr txBox="1"/>
      </xdr:nvSpPr>
      <xdr:spPr>
        <a:xfrm>
          <a:off x="19310428" y="10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118357</xdr:rowOff>
    </xdr:from>
    <xdr:to>
      <xdr:col>98</xdr:col>
      <xdr:colOff>38100</xdr:colOff>
      <xdr:row>59</xdr:row>
      <xdr:rowOff>48507</xdr:rowOff>
    </xdr:to>
    <xdr:sp macro="" textlink="">
      <xdr:nvSpPr>
        <xdr:cNvPr id="804" name="フローチャート: 判断 803"/>
        <xdr:cNvSpPr/>
      </xdr:nvSpPr>
      <xdr:spPr>
        <a:xfrm>
          <a:off x="18605500" y="100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39634</xdr:rowOff>
    </xdr:from>
    <xdr:ext cx="469744" cy="259045"/>
    <xdr:sp macro="" textlink="">
      <xdr:nvSpPr>
        <xdr:cNvPr id="805" name="テキスト ボックス 804"/>
        <xdr:cNvSpPr txBox="1"/>
      </xdr:nvSpPr>
      <xdr:spPr>
        <a:xfrm>
          <a:off x="18421428"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104347</xdr:rowOff>
    </xdr:from>
    <xdr:to>
      <xdr:col>116</xdr:col>
      <xdr:colOff>114300</xdr:colOff>
      <xdr:row>59</xdr:row>
      <xdr:rowOff>34497</xdr:rowOff>
    </xdr:to>
    <xdr:sp macro="" textlink="">
      <xdr:nvSpPr>
        <xdr:cNvPr id="811" name="楕円 810"/>
        <xdr:cNvSpPr/>
      </xdr:nvSpPr>
      <xdr:spPr>
        <a:xfrm>
          <a:off x="22110700" y="100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46492</xdr:rowOff>
    </xdr:from>
    <xdr:ext cx="469744" cy="259045"/>
    <xdr:sp macro="" textlink="">
      <xdr:nvSpPr>
        <xdr:cNvPr id="812" name="貸付金該当値テキスト"/>
        <xdr:cNvSpPr txBox="1"/>
      </xdr:nvSpPr>
      <xdr:spPr>
        <a:xfrm>
          <a:off x="22212300" y="99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80573</xdr:rowOff>
    </xdr:from>
    <xdr:to>
      <xdr:col>112</xdr:col>
      <xdr:colOff>38100</xdr:colOff>
      <xdr:row>59</xdr:row>
      <xdr:rowOff>10723</xdr:rowOff>
    </xdr:to>
    <xdr:sp macro="" textlink="">
      <xdr:nvSpPr>
        <xdr:cNvPr id="813" name="楕円 812"/>
        <xdr:cNvSpPr/>
      </xdr:nvSpPr>
      <xdr:spPr>
        <a:xfrm>
          <a:off x="21272500" y="100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27250</xdr:rowOff>
    </xdr:from>
    <xdr:ext cx="469744" cy="259045"/>
    <xdr:sp macro="" textlink="">
      <xdr:nvSpPr>
        <xdr:cNvPr id="814" name="テキスト ボックス 813"/>
        <xdr:cNvSpPr txBox="1"/>
      </xdr:nvSpPr>
      <xdr:spPr>
        <a:xfrm>
          <a:off x="21088428" y="979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109082</xdr:rowOff>
    </xdr:from>
    <xdr:to>
      <xdr:col>107</xdr:col>
      <xdr:colOff>101600</xdr:colOff>
      <xdr:row>59</xdr:row>
      <xdr:rowOff>39232</xdr:rowOff>
    </xdr:to>
    <xdr:sp macro="" textlink="">
      <xdr:nvSpPr>
        <xdr:cNvPr id="815" name="楕円 814"/>
        <xdr:cNvSpPr/>
      </xdr:nvSpPr>
      <xdr:spPr>
        <a:xfrm>
          <a:off x="20383500" y="100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55759</xdr:rowOff>
    </xdr:from>
    <xdr:ext cx="469744" cy="259045"/>
    <xdr:sp macro="" textlink="">
      <xdr:nvSpPr>
        <xdr:cNvPr id="816" name="テキスト ボックス 815"/>
        <xdr:cNvSpPr txBox="1"/>
      </xdr:nvSpPr>
      <xdr:spPr>
        <a:xfrm>
          <a:off x="20199428" y="982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110976</xdr:rowOff>
    </xdr:from>
    <xdr:to>
      <xdr:col>102</xdr:col>
      <xdr:colOff>165100</xdr:colOff>
      <xdr:row>59</xdr:row>
      <xdr:rowOff>41126</xdr:rowOff>
    </xdr:to>
    <xdr:sp macro="" textlink="">
      <xdr:nvSpPr>
        <xdr:cNvPr id="817" name="楕円 816"/>
        <xdr:cNvSpPr/>
      </xdr:nvSpPr>
      <xdr:spPr>
        <a:xfrm>
          <a:off x="19494500" y="100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57653</xdr:rowOff>
    </xdr:from>
    <xdr:ext cx="469744" cy="259045"/>
    <xdr:sp macro="" textlink="">
      <xdr:nvSpPr>
        <xdr:cNvPr id="818" name="テキスト ボックス 817"/>
        <xdr:cNvSpPr txBox="1"/>
      </xdr:nvSpPr>
      <xdr:spPr>
        <a:xfrm>
          <a:off x="19310428" y="983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112871</xdr:rowOff>
    </xdr:from>
    <xdr:to>
      <xdr:col>98</xdr:col>
      <xdr:colOff>38100</xdr:colOff>
      <xdr:row>59</xdr:row>
      <xdr:rowOff>43021</xdr:rowOff>
    </xdr:to>
    <xdr:sp macro="" textlink="">
      <xdr:nvSpPr>
        <xdr:cNvPr id="819" name="楕円 818"/>
        <xdr:cNvSpPr/>
      </xdr:nvSpPr>
      <xdr:spPr>
        <a:xfrm>
          <a:off x="186055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59548</xdr:rowOff>
    </xdr:from>
    <xdr:ext cx="469744" cy="259045"/>
    <xdr:sp macro="" textlink="">
      <xdr:nvSpPr>
        <xdr:cNvPr id="820" name="テキスト ボックス 819"/>
        <xdr:cNvSpPr txBox="1"/>
      </xdr:nvSpPr>
      <xdr:spPr>
        <a:xfrm>
          <a:off x="18421428" y="98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68165</xdr:rowOff>
    </xdr:from>
    <xdr:to>
      <xdr:col>116</xdr:col>
      <xdr:colOff>63500</xdr:colOff>
      <xdr:row>77</xdr:row>
      <xdr:rowOff>81700</xdr:rowOff>
    </xdr:to>
    <xdr:cxnSp macro="">
      <xdr:nvCxnSpPr>
        <xdr:cNvPr id="852" name="直線コネクタ 851"/>
        <xdr:cNvCxnSpPr/>
      </xdr:nvCxnSpPr>
      <xdr:spPr>
        <a:xfrm flipV="1">
          <a:off x="21323300" y="13269815"/>
          <a:ext cx="8382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81700</xdr:rowOff>
    </xdr:from>
    <xdr:to>
      <xdr:col>111</xdr:col>
      <xdr:colOff>177800</xdr:colOff>
      <xdr:row>77</xdr:row>
      <xdr:rowOff>94323</xdr:rowOff>
    </xdr:to>
    <xdr:cxnSp macro="">
      <xdr:nvCxnSpPr>
        <xdr:cNvPr id="855" name="直線コネクタ 854"/>
        <xdr:cNvCxnSpPr/>
      </xdr:nvCxnSpPr>
      <xdr:spPr>
        <a:xfrm flipV="1">
          <a:off x="20434300" y="1328335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144973</xdr:rowOff>
    </xdr:from>
    <xdr:to>
      <xdr:col>112</xdr:col>
      <xdr:colOff>38100</xdr:colOff>
      <xdr:row>76</xdr:row>
      <xdr:rowOff>75123</xdr:rowOff>
    </xdr:to>
    <xdr:sp macro="" textlink="">
      <xdr:nvSpPr>
        <xdr:cNvPr id="856" name="フローチャート: 判断 855"/>
        <xdr:cNvSpPr/>
      </xdr:nvSpPr>
      <xdr:spPr>
        <a:xfrm>
          <a:off x="21272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91650</xdr:rowOff>
    </xdr:from>
    <xdr:ext cx="534377" cy="259045"/>
    <xdr:sp macro="" textlink="">
      <xdr:nvSpPr>
        <xdr:cNvPr id="857" name="テキスト ボックス 856"/>
        <xdr:cNvSpPr txBox="1"/>
      </xdr:nvSpPr>
      <xdr:spPr>
        <a:xfrm>
          <a:off x="21056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94323</xdr:rowOff>
    </xdr:from>
    <xdr:to>
      <xdr:col>107</xdr:col>
      <xdr:colOff>50800</xdr:colOff>
      <xdr:row>77</xdr:row>
      <xdr:rowOff>99875</xdr:rowOff>
    </xdr:to>
    <xdr:cxnSp macro="">
      <xdr:nvCxnSpPr>
        <xdr:cNvPr id="858" name="直線コネクタ 857"/>
        <xdr:cNvCxnSpPr/>
      </xdr:nvCxnSpPr>
      <xdr:spPr>
        <a:xfrm flipV="1">
          <a:off x="19545300" y="1329597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130342</xdr:rowOff>
    </xdr:from>
    <xdr:to>
      <xdr:col>107</xdr:col>
      <xdr:colOff>101600</xdr:colOff>
      <xdr:row>76</xdr:row>
      <xdr:rowOff>60492</xdr:rowOff>
    </xdr:to>
    <xdr:sp macro="" textlink="">
      <xdr:nvSpPr>
        <xdr:cNvPr id="859" name="フローチャート: 判断 858"/>
        <xdr:cNvSpPr/>
      </xdr:nvSpPr>
      <xdr:spPr>
        <a:xfrm>
          <a:off x="20383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77019</xdr:rowOff>
    </xdr:from>
    <xdr:ext cx="534377" cy="259045"/>
    <xdr:sp macro="" textlink="">
      <xdr:nvSpPr>
        <xdr:cNvPr id="860" name="テキスト ボックス 859"/>
        <xdr:cNvSpPr txBox="1"/>
      </xdr:nvSpPr>
      <xdr:spPr>
        <a:xfrm>
          <a:off x="20167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150868</xdr:rowOff>
    </xdr:from>
    <xdr:to>
      <xdr:col>102</xdr:col>
      <xdr:colOff>114300</xdr:colOff>
      <xdr:row>77</xdr:row>
      <xdr:rowOff>99875</xdr:rowOff>
    </xdr:to>
    <xdr:cxnSp macro="">
      <xdr:nvCxnSpPr>
        <xdr:cNvPr id="861" name="直線コネクタ 860"/>
        <xdr:cNvCxnSpPr/>
      </xdr:nvCxnSpPr>
      <xdr:spPr>
        <a:xfrm>
          <a:off x="18656300" y="13181068"/>
          <a:ext cx="889000" cy="12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127778</xdr:rowOff>
    </xdr:from>
    <xdr:to>
      <xdr:col>102</xdr:col>
      <xdr:colOff>165100</xdr:colOff>
      <xdr:row>76</xdr:row>
      <xdr:rowOff>57928</xdr:rowOff>
    </xdr:to>
    <xdr:sp macro="" textlink="">
      <xdr:nvSpPr>
        <xdr:cNvPr id="862" name="フローチャート: 判断 861"/>
        <xdr:cNvSpPr/>
      </xdr:nvSpPr>
      <xdr:spPr>
        <a:xfrm>
          <a:off x="19494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74455</xdr:rowOff>
    </xdr:from>
    <xdr:ext cx="534377" cy="259045"/>
    <xdr:sp macro="" textlink="">
      <xdr:nvSpPr>
        <xdr:cNvPr id="863" name="テキスト ボックス 862"/>
        <xdr:cNvSpPr txBox="1"/>
      </xdr:nvSpPr>
      <xdr:spPr>
        <a:xfrm>
          <a:off x="19278111" y="12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89994</xdr:rowOff>
    </xdr:from>
    <xdr:to>
      <xdr:col>98</xdr:col>
      <xdr:colOff>38100</xdr:colOff>
      <xdr:row>76</xdr:row>
      <xdr:rowOff>20145</xdr:rowOff>
    </xdr:to>
    <xdr:sp macro="" textlink="">
      <xdr:nvSpPr>
        <xdr:cNvPr id="864" name="フローチャート: 判断 863"/>
        <xdr:cNvSpPr/>
      </xdr:nvSpPr>
      <xdr:spPr>
        <a:xfrm>
          <a:off x="18605500" y="129487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36671</xdr:rowOff>
    </xdr:from>
    <xdr:ext cx="534377" cy="259045"/>
    <xdr:sp macro="" textlink="">
      <xdr:nvSpPr>
        <xdr:cNvPr id="865" name="テキスト ボックス 864"/>
        <xdr:cNvSpPr txBox="1"/>
      </xdr:nvSpPr>
      <xdr:spPr>
        <a:xfrm>
          <a:off x="18389111" y="127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17365</xdr:rowOff>
    </xdr:from>
    <xdr:to>
      <xdr:col>116</xdr:col>
      <xdr:colOff>114300</xdr:colOff>
      <xdr:row>77</xdr:row>
      <xdr:rowOff>118965</xdr:rowOff>
    </xdr:to>
    <xdr:sp macro="" textlink="">
      <xdr:nvSpPr>
        <xdr:cNvPr id="871" name="楕円 870"/>
        <xdr:cNvSpPr/>
      </xdr:nvSpPr>
      <xdr:spPr>
        <a:xfrm>
          <a:off x="221107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167242</xdr:rowOff>
    </xdr:from>
    <xdr:ext cx="534377" cy="259045"/>
    <xdr:sp macro="" textlink="">
      <xdr:nvSpPr>
        <xdr:cNvPr id="872" name="繰出金該当値テキスト"/>
        <xdr:cNvSpPr txBox="1"/>
      </xdr:nvSpPr>
      <xdr:spPr>
        <a:xfrm>
          <a:off x="22212300" y="131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30900</xdr:rowOff>
    </xdr:from>
    <xdr:to>
      <xdr:col>112</xdr:col>
      <xdr:colOff>38100</xdr:colOff>
      <xdr:row>77</xdr:row>
      <xdr:rowOff>132500</xdr:rowOff>
    </xdr:to>
    <xdr:sp macro="" textlink="">
      <xdr:nvSpPr>
        <xdr:cNvPr id="873" name="楕円 872"/>
        <xdr:cNvSpPr/>
      </xdr:nvSpPr>
      <xdr:spPr>
        <a:xfrm>
          <a:off x="21272500" y="132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123627</xdr:rowOff>
    </xdr:from>
    <xdr:ext cx="534377" cy="259045"/>
    <xdr:sp macro="" textlink="">
      <xdr:nvSpPr>
        <xdr:cNvPr id="874" name="テキスト ボックス 873"/>
        <xdr:cNvSpPr txBox="1"/>
      </xdr:nvSpPr>
      <xdr:spPr>
        <a:xfrm>
          <a:off x="21056111" y="133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43523</xdr:rowOff>
    </xdr:from>
    <xdr:to>
      <xdr:col>107</xdr:col>
      <xdr:colOff>101600</xdr:colOff>
      <xdr:row>77</xdr:row>
      <xdr:rowOff>145123</xdr:rowOff>
    </xdr:to>
    <xdr:sp macro="" textlink="">
      <xdr:nvSpPr>
        <xdr:cNvPr id="875" name="楕円 874"/>
        <xdr:cNvSpPr/>
      </xdr:nvSpPr>
      <xdr:spPr>
        <a:xfrm>
          <a:off x="20383500" y="132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136250</xdr:rowOff>
    </xdr:from>
    <xdr:ext cx="534377" cy="259045"/>
    <xdr:sp macro="" textlink="">
      <xdr:nvSpPr>
        <xdr:cNvPr id="876" name="テキスト ボックス 875"/>
        <xdr:cNvSpPr txBox="1"/>
      </xdr:nvSpPr>
      <xdr:spPr>
        <a:xfrm>
          <a:off x="20167111"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49075</xdr:rowOff>
    </xdr:from>
    <xdr:to>
      <xdr:col>102</xdr:col>
      <xdr:colOff>165100</xdr:colOff>
      <xdr:row>77</xdr:row>
      <xdr:rowOff>150675</xdr:rowOff>
    </xdr:to>
    <xdr:sp macro="" textlink="">
      <xdr:nvSpPr>
        <xdr:cNvPr id="877" name="楕円 876"/>
        <xdr:cNvSpPr/>
      </xdr:nvSpPr>
      <xdr:spPr>
        <a:xfrm>
          <a:off x="19494500" y="132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141802</xdr:rowOff>
    </xdr:from>
    <xdr:ext cx="534377" cy="259045"/>
    <xdr:sp macro="" textlink="">
      <xdr:nvSpPr>
        <xdr:cNvPr id="878" name="テキスト ボックス 877"/>
        <xdr:cNvSpPr txBox="1"/>
      </xdr:nvSpPr>
      <xdr:spPr>
        <a:xfrm>
          <a:off x="19278111" y="133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100068</xdr:rowOff>
    </xdr:from>
    <xdr:to>
      <xdr:col>98</xdr:col>
      <xdr:colOff>38100</xdr:colOff>
      <xdr:row>77</xdr:row>
      <xdr:rowOff>30218</xdr:rowOff>
    </xdr:to>
    <xdr:sp macro="" textlink="">
      <xdr:nvSpPr>
        <xdr:cNvPr id="879" name="楕円 878"/>
        <xdr:cNvSpPr/>
      </xdr:nvSpPr>
      <xdr:spPr>
        <a:xfrm>
          <a:off x="18605500" y="131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21345</xdr:rowOff>
    </xdr:from>
    <xdr:ext cx="534377" cy="259045"/>
    <xdr:sp macro="" textlink="">
      <xdr:nvSpPr>
        <xdr:cNvPr id="880" name="テキスト ボックス 879"/>
        <xdr:cNvSpPr txBox="1"/>
      </xdr:nvSpPr>
      <xdr:spPr>
        <a:xfrm>
          <a:off x="18389111" y="132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257,647</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円となっており類似団体内平均を上回っている。これは、本町が加入する一部事務組合の石川地方生活環境施設組合において基幹的設備改良事業を行ったことによる負担金の増大が影響している。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また、災害復旧事業は前年度と比較し</a:t>
          </a:r>
          <a:r>
            <a:rPr kumimoji="1" lang="en-US" altLang="ja-JP" sz="1300">
              <a:latin typeface="ＭＳ Ｐゴシック" panose="020B0600070205080204" pitchFamily="50" charset="-128"/>
              <a:ea typeface="ＭＳ Ｐゴシック" panose="020B0600070205080204" pitchFamily="50" charset="-128"/>
            </a:rPr>
            <a:t>47,382</a:t>
          </a:r>
          <a:r>
            <a:rPr kumimoji="1" lang="ja-JP" altLang="en-US" sz="1300">
              <a:latin typeface="ＭＳ Ｐゴシック" panose="020B0600070205080204" pitchFamily="50" charset="-128"/>
              <a:ea typeface="ＭＳ Ｐゴシック" panose="020B0600070205080204" pitchFamily="50" charset="-128"/>
            </a:rPr>
            <a:t>円増加しているが、令和元年東日本台風による災害廃棄物処理経費の支出が増大したためである。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
14,631
115.71
11,598,226
11,213,267
228,442
4,635,949
7,904,461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150940</xdr:rowOff>
    </xdr:from>
    <xdr:to>
      <xdr:col>24</xdr:col>
      <xdr:colOff>63500</xdr:colOff>
      <xdr:row>36</xdr:row>
      <xdr:rowOff>162370</xdr:rowOff>
    </xdr:to>
    <xdr:cxnSp macro="">
      <xdr:nvCxnSpPr>
        <xdr:cNvPr id="61" name="直線コネクタ 60"/>
        <xdr:cNvCxnSpPr/>
      </xdr:nvCxnSpPr>
      <xdr:spPr>
        <a:xfrm flipV="1">
          <a:off x="3797300" y="6323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162370</xdr:rowOff>
    </xdr:from>
    <xdr:to>
      <xdr:col>19</xdr:col>
      <xdr:colOff>177800</xdr:colOff>
      <xdr:row>37</xdr:row>
      <xdr:rowOff>4445</xdr:rowOff>
    </xdr:to>
    <xdr:cxnSp macro="">
      <xdr:nvCxnSpPr>
        <xdr:cNvPr id="64" name="直線コネクタ 63"/>
        <xdr:cNvCxnSpPr/>
      </xdr:nvCxnSpPr>
      <xdr:spPr>
        <a:xfrm flipV="1">
          <a:off x="2908300" y="6334570"/>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170815</xdr:rowOff>
    </xdr:from>
    <xdr:to>
      <xdr:col>20</xdr:col>
      <xdr:colOff>38100</xdr:colOff>
      <xdr:row>37</xdr:row>
      <xdr:rowOff>100965</xdr:rowOff>
    </xdr:to>
    <xdr:sp macro="" textlink="">
      <xdr:nvSpPr>
        <xdr:cNvPr id="65" name="フローチャート: 判断 64"/>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92092</xdr:rowOff>
    </xdr:from>
    <xdr:ext cx="469744" cy="259045"/>
    <xdr:sp macro="" textlink="">
      <xdr:nvSpPr>
        <xdr:cNvPr id="66" name="テキスト ボックス 65"/>
        <xdr:cNvSpPr txBox="1"/>
      </xdr:nvSpPr>
      <xdr:spPr>
        <a:xfrm>
          <a:off x="3562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4445</xdr:rowOff>
    </xdr:from>
    <xdr:to>
      <xdr:col>15</xdr:col>
      <xdr:colOff>50800</xdr:colOff>
      <xdr:row>37</xdr:row>
      <xdr:rowOff>40259</xdr:rowOff>
    </xdr:to>
    <xdr:cxnSp macro="">
      <xdr:nvCxnSpPr>
        <xdr:cNvPr id="67" name="直線コネクタ 66"/>
        <xdr:cNvCxnSpPr/>
      </xdr:nvCxnSpPr>
      <xdr:spPr>
        <a:xfrm flipV="1">
          <a:off x="2019300" y="634809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156718</xdr:rowOff>
    </xdr:from>
    <xdr:to>
      <xdr:col>15</xdr:col>
      <xdr:colOff>101600</xdr:colOff>
      <xdr:row>37</xdr:row>
      <xdr:rowOff>86868</xdr:rowOff>
    </xdr:to>
    <xdr:sp macro="" textlink="">
      <xdr:nvSpPr>
        <xdr:cNvPr id="68" name="フローチャート: 判断 67"/>
        <xdr:cNvSpPr/>
      </xdr:nvSpPr>
      <xdr:spPr>
        <a:xfrm>
          <a:off x="2857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77995</xdr:rowOff>
    </xdr:from>
    <xdr:ext cx="469744" cy="259045"/>
    <xdr:sp macro="" textlink="">
      <xdr:nvSpPr>
        <xdr:cNvPr id="69" name="テキスト ボックス 68"/>
        <xdr:cNvSpPr txBox="1"/>
      </xdr:nvSpPr>
      <xdr:spPr>
        <a:xfrm>
          <a:off x="2673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40259</xdr:rowOff>
    </xdr:from>
    <xdr:to>
      <xdr:col>10</xdr:col>
      <xdr:colOff>114300</xdr:colOff>
      <xdr:row>37</xdr:row>
      <xdr:rowOff>48641</xdr:rowOff>
    </xdr:to>
    <xdr:cxnSp macro="">
      <xdr:nvCxnSpPr>
        <xdr:cNvPr id="70" name="直線コネクタ 69"/>
        <xdr:cNvCxnSpPr/>
      </xdr:nvCxnSpPr>
      <xdr:spPr>
        <a:xfrm flipV="1">
          <a:off x="1130300" y="638390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165100</xdr:rowOff>
    </xdr:from>
    <xdr:to>
      <xdr:col>10</xdr:col>
      <xdr:colOff>165100</xdr:colOff>
      <xdr:row>37</xdr:row>
      <xdr:rowOff>95250</xdr:rowOff>
    </xdr:to>
    <xdr:sp macro="" textlink="">
      <xdr:nvSpPr>
        <xdr:cNvPr id="71" name="フローチャート: 判断 70"/>
        <xdr:cNvSpPr/>
      </xdr:nvSpPr>
      <xdr:spPr>
        <a:xfrm>
          <a:off x="196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86377</xdr:rowOff>
    </xdr:from>
    <xdr:ext cx="469744" cy="259045"/>
    <xdr:sp macro="" textlink="">
      <xdr:nvSpPr>
        <xdr:cNvPr id="72" name="テキスト ボックス 71"/>
        <xdr:cNvSpPr txBox="1"/>
      </xdr:nvSpPr>
      <xdr:spPr>
        <a:xfrm>
          <a:off x="1784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12128</xdr:rowOff>
    </xdr:from>
    <xdr:to>
      <xdr:col>6</xdr:col>
      <xdr:colOff>38100</xdr:colOff>
      <xdr:row>37</xdr:row>
      <xdr:rowOff>113728</xdr:rowOff>
    </xdr:to>
    <xdr:sp macro="" textlink="">
      <xdr:nvSpPr>
        <xdr:cNvPr id="73" name="フローチャート: 判断 72"/>
        <xdr:cNvSpPr/>
      </xdr:nvSpPr>
      <xdr:spPr>
        <a:xfrm>
          <a:off x="1079500" y="63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104855</xdr:rowOff>
    </xdr:from>
    <xdr:ext cx="469744" cy="259045"/>
    <xdr:sp macro="" textlink="">
      <xdr:nvSpPr>
        <xdr:cNvPr id="74" name="テキスト ボックス 73"/>
        <xdr:cNvSpPr txBox="1"/>
      </xdr:nvSpPr>
      <xdr:spPr>
        <a:xfrm>
          <a:off x="895428" y="644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100140</xdr:rowOff>
    </xdr:from>
    <xdr:to>
      <xdr:col>24</xdr:col>
      <xdr:colOff>114300</xdr:colOff>
      <xdr:row>37</xdr:row>
      <xdr:rowOff>30290</xdr:rowOff>
    </xdr:to>
    <xdr:sp macro="" textlink="">
      <xdr:nvSpPr>
        <xdr:cNvPr id="80" name="楕円 79"/>
        <xdr:cNvSpPr/>
      </xdr:nvSpPr>
      <xdr:spPr>
        <a:xfrm>
          <a:off x="4584700" y="62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78567</xdr:rowOff>
    </xdr:from>
    <xdr:ext cx="469744" cy="259045"/>
    <xdr:sp macro="" textlink="">
      <xdr:nvSpPr>
        <xdr:cNvPr id="81" name="議会費該当値テキスト"/>
        <xdr:cNvSpPr txBox="1"/>
      </xdr:nvSpPr>
      <xdr:spPr>
        <a:xfrm>
          <a:off x="4686300" y="625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111570</xdr:rowOff>
    </xdr:from>
    <xdr:to>
      <xdr:col>20</xdr:col>
      <xdr:colOff>38100</xdr:colOff>
      <xdr:row>37</xdr:row>
      <xdr:rowOff>41720</xdr:rowOff>
    </xdr:to>
    <xdr:sp macro="" textlink="">
      <xdr:nvSpPr>
        <xdr:cNvPr id="82" name="楕円 81"/>
        <xdr:cNvSpPr/>
      </xdr:nvSpPr>
      <xdr:spPr>
        <a:xfrm>
          <a:off x="3746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58247</xdr:rowOff>
    </xdr:from>
    <xdr:ext cx="469744" cy="259045"/>
    <xdr:sp macro="" textlink="">
      <xdr:nvSpPr>
        <xdr:cNvPr id="83" name="テキスト ボックス 82"/>
        <xdr:cNvSpPr txBox="1"/>
      </xdr:nvSpPr>
      <xdr:spPr>
        <a:xfrm>
          <a:off x="3562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125095</xdr:rowOff>
    </xdr:from>
    <xdr:to>
      <xdr:col>15</xdr:col>
      <xdr:colOff>101600</xdr:colOff>
      <xdr:row>37</xdr:row>
      <xdr:rowOff>55245</xdr:rowOff>
    </xdr:to>
    <xdr:sp macro="" textlink="">
      <xdr:nvSpPr>
        <xdr:cNvPr id="84" name="楕円 83"/>
        <xdr:cNvSpPr/>
      </xdr:nvSpPr>
      <xdr:spPr>
        <a:xfrm>
          <a:off x="2857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71772</xdr:rowOff>
    </xdr:from>
    <xdr:ext cx="469744" cy="259045"/>
    <xdr:sp macro="" textlink="">
      <xdr:nvSpPr>
        <xdr:cNvPr id="85" name="テキスト ボックス 84"/>
        <xdr:cNvSpPr txBox="1"/>
      </xdr:nvSpPr>
      <xdr:spPr>
        <a:xfrm>
          <a:off x="2673428" y="60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160909</xdr:rowOff>
    </xdr:from>
    <xdr:to>
      <xdr:col>10</xdr:col>
      <xdr:colOff>165100</xdr:colOff>
      <xdr:row>37</xdr:row>
      <xdr:rowOff>91059</xdr:rowOff>
    </xdr:to>
    <xdr:sp macro="" textlink="">
      <xdr:nvSpPr>
        <xdr:cNvPr id="86" name="楕円 85"/>
        <xdr:cNvSpPr/>
      </xdr:nvSpPr>
      <xdr:spPr>
        <a:xfrm>
          <a:off x="196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107586</xdr:rowOff>
    </xdr:from>
    <xdr:ext cx="469744" cy="259045"/>
    <xdr:sp macro="" textlink="">
      <xdr:nvSpPr>
        <xdr:cNvPr id="87" name="テキスト ボックス 86"/>
        <xdr:cNvSpPr txBox="1"/>
      </xdr:nvSpPr>
      <xdr:spPr>
        <a:xfrm>
          <a:off x="1784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169291</xdr:rowOff>
    </xdr:from>
    <xdr:to>
      <xdr:col>6</xdr:col>
      <xdr:colOff>38100</xdr:colOff>
      <xdr:row>37</xdr:row>
      <xdr:rowOff>99441</xdr:rowOff>
    </xdr:to>
    <xdr:sp macro="" textlink="">
      <xdr:nvSpPr>
        <xdr:cNvPr id="88" name="楕円 87"/>
        <xdr:cNvSpPr/>
      </xdr:nvSpPr>
      <xdr:spPr>
        <a:xfrm>
          <a:off x="1079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115968</xdr:rowOff>
    </xdr:from>
    <xdr:ext cx="469744" cy="259045"/>
    <xdr:sp macro="" textlink="">
      <xdr:nvSpPr>
        <xdr:cNvPr id="89" name="テキスト ボックス 88"/>
        <xdr:cNvSpPr txBox="1"/>
      </xdr:nvSpPr>
      <xdr:spPr>
        <a:xfrm>
          <a:off x="895428" y="61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53956</xdr:rowOff>
    </xdr:from>
    <xdr:to>
      <xdr:col>24</xdr:col>
      <xdr:colOff>63500</xdr:colOff>
      <xdr:row>58</xdr:row>
      <xdr:rowOff>70303</xdr:rowOff>
    </xdr:to>
    <xdr:cxnSp macro="">
      <xdr:nvCxnSpPr>
        <xdr:cNvPr id="118" name="直線コネクタ 117"/>
        <xdr:cNvCxnSpPr/>
      </xdr:nvCxnSpPr>
      <xdr:spPr>
        <a:xfrm flipV="1">
          <a:off x="3797300" y="9826606"/>
          <a:ext cx="838200" cy="18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70303</xdr:rowOff>
    </xdr:from>
    <xdr:to>
      <xdr:col>19</xdr:col>
      <xdr:colOff>177800</xdr:colOff>
      <xdr:row>58</xdr:row>
      <xdr:rowOff>80403</xdr:rowOff>
    </xdr:to>
    <xdr:cxnSp macro="">
      <xdr:nvCxnSpPr>
        <xdr:cNvPr id="121" name="直線コネクタ 120"/>
        <xdr:cNvCxnSpPr/>
      </xdr:nvCxnSpPr>
      <xdr:spPr>
        <a:xfrm flipV="1">
          <a:off x="2908300" y="10014403"/>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161732</xdr:rowOff>
    </xdr:from>
    <xdr:to>
      <xdr:col>20</xdr:col>
      <xdr:colOff>38100</xdr:colOff>
      <xdr:row>58</xdr:row>
      <xdr:rowOff>91882</xdr:rowOff>
    </xdr:to>
    <xdr:sp macro="" textlink="">
      <xdr:nvSpPr>
        <xdr:cNvPr id="122" name="フローチャート: 判断 121"/>
        <xdr:cNvSpPr/>
      </xdr:nvSpPr>
      <xdr:spPr>
        <a:xfrm>
          <a:off x="3746500" y="993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108409</xdr:rowOff>
    </xdr:from>
    <xdr:ext cx="534377" cy="259045"/>
    <xdr:sp macro="" textlink="">
      <xdr:nvSpPr>
        <xdr:cNvPr id="123" name="テキスト ボックス 122"/>
        <xdr:cNvSpPr txBox="1"/>
      </xdr:nvSpPr>
      <xdr:spPr>
        <a:xfrm>
          <a:off x="3530111" y="97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35283</xdr:rowOff>
    </xdr:from>
    <xdr:to>
      <xdr:col>15</xdr:col>
      <xdr:colOff>50800</xdr:colOff>
      <xdr:row>58</xdr:row>
      <xdr:rowOff>80403</xdr:rowOff>
    </xdr:to>
    <xdr:cxnSp macro="">
      <xdr:nvCxnSpPr>
        <xdr:cNvPr id="124" name="直線コネクタ 123"/>
        <xdr:cNvCxnSpPr/>
      </xdr:nvCxnSpPr>
      <xdr:spPr>
        <a:xfrm>
          <a:off x="2019300" y="9979383"/>
          <a:ext cx="889000" cy="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141579</xdr:rowOff>
    </xdr:from>
    <xdr:to>
      <xdr:col>15</xdr:col>
      <xdr:colOff>101600</xdr:colOff>
      <xdr:row>58</xdr:row>
      <xdr:rowOff>71729</xdr:rowOff>
    </xdr:to>
    <xdr:sp macro="" textlink="">
      <xdr:nvSpPr>
        <xdr:cNvPr id="125" name="フローチャート: 判断 124"/>
        <xdr:cNvSpPr/>
      </xdr:nvSpPr>
      <xdr:spPr>
        <a:xfrm>
          <a:off x="2857500" y="991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88256</xdr:rowOff>
    </xdr:from>
    <xdr:ext cx="599010" cy="259045"/>
    <xdr:sp macro="" textlink="">
      <xdr:nvSpPr>
        <xdr:cNvPr id="126" name="テキスト ボックス 125"/>
        <xdr:cNvSpPr txBox="1"/>
      </xdr:nvSpPr>
      <xdr:spPr>
        <a:xfrm>
          <a:off x="2608795" y="968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168642</xdr:rowOff>
    </xdr:from>
    <xdr:to>
      <xdr:col>10</xdr:col>
      <xdr:colOff>114300</xdr:colOff>
      <xdr:row>58</xdr:row>
      <xdr:rowOff>35283</xdr:rowOff>
    </xdr:to>
    <xdr:cxnSp macro="">
      <xdr:nvCxnSpPr>
        <xdr:cNvPr id="127" name="直線コネクタ 126"/>
        <xdr:cNvCxnSpPr/>
      </xdr:nvCxnSpPr>
      <xdr:spPr>
        <a:xfrm>
          <a:off x="1130300" y="9941292"/>
          <a:ext cx="889000" cy="3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160633</xdr:rowOff>
    </xdr:from>
    <xdr:to>
      <xdr:col>10</xdr:col>
      <xdr:colOff>165100</xdr:colOff>
      <xdr:row>58</xdr:row>
      <xdr:rowOff>90783</xdr:rowOff>
    </xdr:to>
    <xdr:sp macro="" textlink="">
      <xdr:nvSpPr>
        <xdr:cNvPr id="128" name="フローチャート: 判断 127"/>
        <xdr:cNvSpPr/>
      </xdr:nvSpPr>
      <xdr:spPr>
        <a:xfrm>
          <a:off x="1968500" y="99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81910</xdr:rowOff>
    </xdr:from>
    <xdr:ext cx="534377" cy="259045"/>
    <xdr:sp macro="" textlink="">
      <xdr:nvSpPr>
        <xdr:cNvPr id="129" name="テキスト ボックス 128"/>
        <xdr:cNvSpPr txBox="1"/>
      </xdr:nvSpPr>
      <xdr:spPr>
        <a:xfrm>
          <a:off x="1752111" y="1002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131480</xdr:rowOff>
    </xdr:from>
    <xdr:to>
      <xdr:col>6</xdr:col>
      <xdr:colOff>38100</xdr:colOff>
      <xdr:row>58</xdr:row>
      <xdr:rowOff>61630</xdr:rowOff>
    </xdr:to>
    <xdr:sp macro="" textlink="">
      <xdr:nvSpPr>
        <xdr:cNvPr id="130" name="フローチャート: 判断 129"/>
        <xdr:cNvSpPr/>
      </xdr:nvSpPr>
      <xdr:spPr>
        <a:xfrm>
          <a:off x="10795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52757</xdr:rowOff>
    </xdr:from>
    <xdr:ext cx="599010" cy="259045"/>
    <xdr:sp macro="" textlink="">
      <xdr:nvSpPr>
        <xdr:cNvPr id="131" name="テキスト ボックス 130"/>
        <xdr:cNvSpPr txBox="1"/>
      </xdr:nvSpPr>
      <xdr:spPr>
        <a:xfrm>
          <a:off x="830795" y="999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3156</xdr:rowOff>
    </xdr:from>
    <xdr:to>
      <xdr:col>24</xdr:col>
      <xdr:colOff>114300</xdr:colOff>
      <xdr:row>57</xdr:row>
      <xdr:rowOff>104756</xdr:rowOff>
    </xdr:to>
    <xdr:sp macro="" textlink="">
      <xdr:nvSpPr>
        <xdr:cNvPr id="137" name="楕円 136"/>
        <xdr:cNvSpPr/>
      </xdr:nvSpPr>
      <xdr:spPr>
        <a:xfrm>
          <a:off x="4584700" y="97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153033</xdr:rowOff>
    </xdr:from>
    <xdr:ext cx="599010" cy="259045"/>
    <xdr:sp macro="" textlink="">
      <xdr:nvSpPr>
        <xdr:cNvPr id="138" name="総務費該当値テキスト"/>
        <xdr:cNvSpPr txBox="1"/>
      </xdr:nvSpPr>
      <xdr:spPr>
        <a:xfrm>
          <a:off x="4686300" y="975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19503</xdr:rowOff>
    </xdr:from>
    <xdr:to>
      <xdr:col>20</xdr:col>
      <xdr:colOff>38100</xdr:colOff>
      <xdr:row>58</xdr:row>
      <xdr:rowOff>121103</xdr:rowOff>
    </xdr:to>
    <xdr:sp macro="" textlink="">
      <xdr:nvSpPr>
        <xdr:cNvPr id="139" name="楕円 138"/>
        <xdr:cNvSpPr/>
      </xdr:nvSpPr>
      <xdr:spPr>
        <a:xfrm>
          <a:off x="3746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112230</xdr:rowOff>
    </xdr:from>
    <xdr:ext cx="534377" cy="259045"/>
    <xdr:sp macro="" textlink="">
      <xdr:nvSpPr>
        <xdr:cNvPr id="140" name="テキスト ボックス 139"/>
        <xdr:cNvSpPr txBox="1"/>
      </xdr:nvSpPr>
      <xdr:spPr>
        <a:xfrm>
          <a:off x="3530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29603</xdr:rowOff>
    </xdr:from>
    <xdr:to>
      <xdr:col>15</xdr:col>
      <xdr:colOff>101600</xdr:colOff>
      <xdr:row>58</xdr:row>
      <xdr:rowOff>131203</xdr:rowOff>
    </xdr:to>
    <xdr:sp macro="" textlink="">
      <xdr:nvSpPr>
        <xdr:cNvPr id="141" name="楕円 140"/>
        <xdr:cNvSpPr/>
      </xdr:nvSpPr>
      <xdr:spPr>
        <a:xfrm>
          <a:off x="2857500" y="99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122330</xdr:rowOff>
    </xdr:from>
    <xdr:ext cx="534377" cy="259045"/>
    <xdr:sp macro="" textlink="">
      <xdr:nvSpPr>
        <xdr:cNvPr id="142" name="テキスト ボックス 141"/>
        <xdr:cNvSpPr txBox="1"/>
      </xdr:nvSpPr>
      <xdr:spPr>
        <a:xfrm>
          <a:off x="2641111" y="10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155933</xdr:rowOff>
    </xdr:from>
    <xdr:to>
      <xdr:col>10</xdr:col>
      <xdr:colOff>165100</xdr:colOff>
      <xdr:row>58</xdr:row>
      <xdr:rowOff>86083</xdr:rowOff>
    </xdr:to>
    <xdr:sp macro="" textlink="">
      <xdr:nvSpPr>
        <xdr:cNvPr id="143" name="楕円 142"/>
        <xdr:cNvSpPr/>
      </xdr:nvSpPr>
      <xdr:spPr>
        <a:xfrm>
          <a:off x="1968500" y="99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102610</xdr:rowOff>
    </xdr:from>
    <xdr:ext cx="534377" cy="259045"/>
    <xdr:sp macro="" textlink="">
      <xdr:nvSpPr>
        <xdr:cNvPr id="144" name="テキスト ボックス 143"/>
        <xdr:cNvSpPr txBox="1"/>
      </xdr:nvSpPr>
      <xdr:spPr>
        <a:xfrm>
          <a:off x="1752111" y="97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117842</xdr:rowOff>
    </xdr:from>
    <xdr:to>
      <xdr:col>6</xdr:col>
      <xdr:colOff>38100</xdr:colOff>
      <xdr:row>58</xdr:row>
      <xdr:rowOff>47992</xdr:rowOff>
    </xdr:to>
    <xdr:sp macro="" textlink="">
      <xdr:nvSpPr>
        <xdr:cNvPr id="145" name="楕円 144"/>
        <xdr:cNvSpPr/>
      </xdr:nvSpPr>
      <xdr:spPr>
        <a:xfrm>
          <a:off x="1079500" y="98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64519</xdr:rowOff>
    </xdr:from>
    <xdr:ext cx="599010" cy="259045"/>
    <xdr:sp macro="" textlink="">
      <xdr:nvSpPr>
        <xdr:cNvPr id="146" name="テキスト ボックス 145"/>
        <xdr:cNvSpPr txBox="1"/>
      </xdr:nvSpPr>
      <xdr:spPr>
        <a:xfrm>
          <a:off x="830795" y="966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34789</xdr:rowOff>
    </xdr:from>
    <xdr:to>
      <xdr:col>24</xdr:col>
      <xdr:colOff>63500</xdr:colOff>
      <xdr:row>77</xdr:row>
      <xdr:rowOff>129474</xdr:rowOff>
    </xdr:to>
    <xdr:cxnSp macro="">
      <xdr:nvCxnSpPr>
        <xdr:cNvPr id="176" name="直線コネクタ 175"/>
        <xdr:cNvCxnSpPr/>
      </xdr:nvCxnSpPr>
      <xdr:spPr>
        <a:xfrm>
          <a:off x="3797300" y="13236439"/>
          <a:ext cx="838200" cy="9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34789</xdr:rowOff>
    </xdr:from>
    <xdr:to>
      <xdr:col>19</xdr:col>
      <xdr:colOff>177800</xdr:colOff>
      <xdr:row>78</xdr:row>
      <xdr:rowOff>40647</xdr:rowOff>
    </xdr:to>
    <xdr:cxnSp macro="">
      <xdr:nvCxnSpPr>
        <xdr:cNvPr id="179" name="直線コネクタ 178"/>
        <xdr:cNvCxnSpPr/>
      </xdr:nvCxnSpPr>
      <xdr:spPr>
        <a:xfrm flipV="1">
          <a:off x="2908300" y="13236439"/>
          <a:ext cx="889000" cy="17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15717</xdr:rowOff>
    </xdr:from>
    <xdr:to>
      <xdr:col>20</xdr:col>
      <xdr:colOff>38100</xdr:colOff>
      <xdr:row>77</xdr:row>
      <xdr:rowOff>117317</xdr:rowOff>
    </xdr:to>
    <xdr:sp macro="" textlink="">
      <xdr:nvSpPr>
        <xdr:cNvPr id="180" name="フローチャート: 判断 179"/>
        <xdr:cNvSpPr/>
      </xdr:nvSpPr>
      <xdr:spPr>
        <a:xfrm>
          <a:off x="3746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108444</xdr:rowOff>
    </xdr:from>
    <xdr:ext cx="599010" cy="259045"/>
    <xdr:sp macro="" textlink="">
      <xdr:nvSpPr>
        <xdr:cNvPr id="181" name="テキスト ボックス 180"/>
        <xdr:cNvSpPr txBox="1"/>
      </xdr:nvSpPr>
      <xdr:spPr>
        <a:xfrm>
          <a:off x="3497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40647</xdr:rowOff>
    </xdr:from>
    <xdr:to>
      <xdr:col>15</xdr:col>
      <xdr:colOff>50800</xdr:colOff>
      <xdr:row>78</xdr:row>
      <xdr:rowOff>49518</xdr:rowOff>
    </xdr:to>
    <xdr:cxnSp macro="">
      <xdr:nvCxnSpPr>
        <xdr:cNvPr id="182" name="直線コネクタ 181"/>
        <xdr:cNvCxnSpPr/>
      </xdr:nvCxnSpPr>
      <xdr:spPr>
        <a:xfrm flipV="1">
          <a:off x="2019300" y="13413747"/>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70177</xdr:rowOff>
    </xdr:from>
    <xdr:to>
      <xdr:col>15</xdr:col>
      <xdr:colOff>101600</xdr:colOff>
      <xdr:row>78</xdr:row>
      <xdr:rowOff>327</xdr:rowOff>
    </xdr:to>
    <xdr:sp macro="" textlink="">
      <xdr:nvSpPr>
        <xdr:cNvPr id="183" name="フローチャート: 判断 182"/>
        <xdr:cNvSpPr/>
      </xdr:nvSpPr>
      <xdr:spPr>
        <a:xfrm>
          <a:off x="2857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16854</xdr:rowOff>
    </xdr:from>
    <xdr:ext cx="599010" cy="259045"/>
    <xdr:sp macro="" textlink="">
      <xdr:nvSpPr>
        <xdr:cNvPr id="184" name="テキスト ボックス 183"/>
        <xdr:cNvSpPr txBox="1"/>
      </xdr:nvSpPr>
      <xdr:spPr>
        <a:xfrm>
          <a:off x="2608795" y="130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628</xdr:rowOff>
    </xdr:from>
    <xdr:to>
      <xdr:col>10</xdr:col>
      <xdr:colOff>114300</xdr:colOff>
      <xdr:row>78</xdr:row>
      <xdr:rowOff>49518</xdr:rowOff>
    </xdr:to>
    <xdr:cxnSp macro="">
      <xdr:nvCxnSpPr>
        <xdr:cNvPr id="185" name="直線コネクタ 184"/>
        <xdr:cNvCxnSpPr/>
      </xdr:nvCxnSpPr>
      <xdr:spPr>
        <a:xfrm>
          <a:off x="1130300" y="13373728"/>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69507</xdr:rowOff>
    </xdr:from>
    <xdr:to>
      <xdr:col>10</xdr:col>
      <xdr:colOff>165100</xdr:colOff>
      <xdr:row>77</xdr:row>
      <xdr:rowOff>171107</xdr:rowOff>
    </xdr:to>
    <xdr:sp macro="" textlink="">
      <xdr:nvSpPr>
        <xdr:cNvPr id="186" name="フローチャート: 判断 185"/>
        <xdr:cNvSpPr/>
      </xdr:nvSpPr>
      <xdr:spPr>
        <a:xfrm>
          <a:off x="1968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16184</xdr:rowOff>
    </xdr:from>
    <xdr:ext cx="599010" cy="259045"/>
    <xdr:sp macro="" textlink="">
      <xdr:nvSpPr>
        <xdr:cNvPr id="187" name="テキスト ボックス 186"/>
        <xdr:cNvSpPr txBox="1"/>
      </xdr:nvSpPr>
      <xdr:spPr>
        <a:xfrm>
          <a:off x="1719795" y="1304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40391</xdr:rowOff>
    </xdr:from>
    <xdr:to>
      <xdr:col>6</xdr:col>
      <xdr:colOff>38100</xdr:colOff>
      <xdr:row>77</xdr:row>
      <xdr:rowOff>141991</xdr:rowOff>
    </xdr:to>
    <xdr:sp macro="" textlink="">
      <xdr:nvSpPr>
        <xdr:cNvPr id="188" name="フローチャート: 判断 187"/>
        <xdr:cNvSpPr/>
      </xdr:nvSpPr>
      <xdr:spPr>
        <a:xfrm>
          <a:off x="1079500" y="1324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158518</xdr:rowOff>
    </xdr:from>
    <xdr:ext cx="599010" cy="259045"/>
    <xdr:sp macro="" textlink="">
      <xdr:nvSpPr>
        <xdr:cNvPr id="189" name="テキスト ボックス 188"/>
        <xdr:cNvSpPr txBox="1"/>
      </xdr:nvSpPr>
      <xdr:spPr>
        <a:xfrm>
          <a:off x="830795" y="1301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78674</xdr:rowOff>
    </xdr:from>
    <xdr:to>
      <xdr:col>24</xdr:col>
      <xdr:colOff>114300</xdr:colOff>
      <xdr:row>78</xdr:row>
      <xdr:rowOff>8824</xdr:rowOff>
    </xdr:to>
    <xdr:sp macro="" textlink="">
      <xdr:nvSpPr>
        <xdr:cNvPr id="195" name="楕円 194"/>
        <xdr:cNvSpPr/>
      </xdr:nvSpPr>
      <xdr:spPr>
        <a:xfrm>
          <a:off x="4584700" y="132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57101</xdr:rowOff>
    </xdr:from>
    <xdr:ext cx="599010" cy="259045"/>
    <xdr:sp macro="" textlink="">
      <xdr:nvSpPr>
        <xdr:cNvPr id="196" name="民生費該当値テキスト"/>
        <xdr:cNvSpPr txBox="1"/>
      </xdr:nvSpPr>
      <xdr:spPr>
        <a:xfrm>
          <a:off x="4686300" y="1325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155439</xdr:rowOff>
    </xdr:from>
    <xdr:to>
      <xdr:col>20</xdr:col>
      <xdr:colOff>38100</xdr:colOff>
      <xdr:row>77</xdr:row>
      <xdr:rowOff>85589</xdr:rowOff>
    </xdr:to>
    <xdr:sp macro="" textlink="">
      <xdr:nvSpPr>
        <xdr:cNvPr id="197" name="楕円 196"/>
        <xdr:cNvSpPr/>
      </xdr:nvSpPr>
      <xdr:spPr>
        <a:xfrm>
          <a:off x="3746500" y="13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102115</xdr:rowOff>
    </xdr:from>
    <xdr:ext cx="599010" cy="259045"/>
    <xdr:sp macro="" textlink="">
      <xdr:nvSpPr>
        <xdr:cNvPr id="198" name="テキスト ボックス 197"/>
        <xdr:cNvSpPr txBox="1"/>
      </xdr:nvSpPr>
      <xdr:spPr>
        <a:xfrm>
          <a:off x="3497795" y="1296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161297</xdr:rowOff>
    </xdr:from>
    <xdr:to>
      <xdr:col>15</xdr:col>
      <xdr:colOff>101600</xdr:colOff>
      <xdr:row>78</xdr:row>
      <xdr:rowOff>91447</xdr:rowOff>
    </xdr:to>
    <xdr:sp macro="" textlink="">
      <xdr:nvSpPr>
        <xdr:cNvPr id="199" name="楕円 198"/>
        <xdr:cNvSpPr/>
      </xdr:nvSpPr>
      <xdr:spPr>
        <a:xfrm>
          <a:off x="2857500" y="133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82574</xdr:rowOff>
    </xdr:from>
    <xdr:ext cx="599010" cy="259045"/>
    <xdr:sp macro="" textlink="">
      <xdr:nvSpPr>
        <xdr:cNvPr id="200" name="テキスト ボックス 199"/>
        <xdr:cNvSpPr txBox="1"/>
      </xdr:nvSpPr>
      <xdr:spPr>
        <a:xfrm>
          <a:off x="2608795" y="134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170168</xdr:rowOff>
    </xdr:from>
    <xdr:to>
      <xdr:col>10</xdr:col>
      <xdr:colOff>165100</xdr:colOff>
      <xdr:row>78</xdr:row>
      <xdr:rowOff>100318</xdr:rowOff>
    </xdr:to>
    <xdr:sp macro="" textlink="">
      <xdr:nvSpPr>
        <xdr:cNvPr id="201" name="楕円 200"/>
        <xdr:cNvSpPr/>
      </xdr:nvSpPr>
      <xdr:spPr>
        <a:xfrm>
          <a:off x="1968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91445</xdr:rowOff>
    </xdr:from>
    <xdr:ext cx="599010" cy="259045"/>
    <xdr:sp macro="" textlink="">
      <xdr:nvSpPr>
        <xdr:cNvPr id="202" name="テキスト ボックス 201"/>
        <xdr:cNvSpPr txBox="1"/>
      </xdr:nvSpPr>
      <xdr:spPr>
        <a:xfrm>
          <a:off x="1719795" y="134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121278</xdr:rowOff>
    </xdr:from>
    <xdr:to>
      <xdr:col>6</xdr:col>
      <xdr:colOff>38100</xdr:colOff>
      <xdr:row>78</xdr:row>
      <xdr:rowOff>51428</xdr:rowOff>
    </xdr:to>
    <xdr:sp macro="" textlink="">
      <xdr:nvSpPr>
        <xdr:cNvPr id="203" name="楕円 202"/>
        <xdr:cNvSpPr/>
      </xdr:nvSpPr>
      <xdr:spPr>
        <a:xfrm>
          <a:off x="1079500" y="133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42555</xdr:rowOff>
    </xdr:from>
    <xdr:ext cx="599010" cy="259045"/>
    <xdr:sp macro="" textlink="">
      <xdr:nvSpPr>
        <xdr:cNvPr id="204" name="テキスト ボックス 203"/>
        <xdr:cNvSpPr txBox="1"/>
      </xdr:nvSpPr>
      <xdr:spPr>
        <a:xfrm>
          <a:off x="830795" y="134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64253</xdr:rowOff>
    </xdr:from>
    <xdr:to>
      <xdr:col>24</xdr:col>
      <xdr:colOff>63500</xdr:colOff>
      <xdr:row>97</xdr:row>
      <xdr:rowOff>73186</xdr:rowOff>
    </xdr:to>
    <xdr:cxnSp macro="">
      <xdr:nvCxnSpPr>
        <xdr:cNvPr id="231" name="直線コネクタ 230"/>
        <xdr:cNvCxnSpPr/>
      </xdr:nvCxnSpPr>
      <xdr:spPr>
        <a:xfrm flipV="1">
          <a:off x="3797300" y="16523453"/>
          <a:ext cx="838200" cy="18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73186</xdr:rowOff>
    </xdr:from>
    <xdr:to>
      <xdr:col>19</xdr:col>
      <xdr:colOff>177800</xdr:colOff>
      <xdr:row>97</xdr:row>
      <xdr:rowOff>157975</xdr:rowOff>
    </xdr:to>
    <xdr:cxnSp macro="">
      <xdr:nvCxnSpPr>
        <xdr:cNvPr id="234" name="直線コネクタ 233"/>
        <xdr:cNvCxnSpPr/>
      </xdr:nvCxnSpPr>
      <xdr:spPr>
        <a:xfrm flipV="1">
          <a:off x="2908300" y="16703836"/>
          <a:ext cx="889000" cy="8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62319</xdr:rowOff>
    </xdr:from>
    <xdr:to>
      <xdr:col>20</xdr:col>
      <xdr:colOff>38100</xdr:colOff>
      <xdr:row>97</xdr:row>
      <xdr:rowOff>163919</xdr:rowOff>
    </xdr:to>
    <xdr:sp macro="" textlink="">
      <xdr:nvSpPr>
        <xdr:cNvPr id="235" name="フローチャート: 判断 234"/>
        <xdr:cNvSpPr/>
      </xdr:nvSpPr>
      <xdr:spPr>
        <a:xfrm>
          <a:off x="3746500" y="1669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155046</xdr:rowOff>
    </xdr:from>
    <xdr:ext cx="534377" cy="259045"/>
    <xdr:sp macro="" textlink="">
      <xdr:nvSpPr>
        <xdr:cNvPr id="236" name="テキスト ボックス 235"/>
        <xdr:cNvSpPr txBox="1"/>
      </xdr:nvSpPr>
      <xdr:spPr>
        <a:xfrm>
          <a:off x="3530111" y="167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133707</xdr:rowOff>
    </xdr:from>
    <xdr:to>
      <xdr:col>15</xdr:col>
      <xdr:colOff>50800</xdr:colOff>
      <xdr:row>97</xdr:row>
      <xdr:rowOff>157975</xdr:rowOff>
    </xdr:to>
    <xdr:cxnSp macro="">
      <xdr:nvCxnSpPr>
        <xdr:cNvPr id="237" name="直線コネクタ 236"/>
        <xdr:cNvCxnSpPr/>
      </xdr:nvCxnSpPr>
      <xdr:spPr>
        <a:xfrm>
          <a:off x="2019300" y="16764357"/>
          <a:ext cx="8890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70196</xdr:rowOff>
    </xdr:from>
    <xdr:to>
      <xdr:col>15</xdr:col>
      <xdr:colOff>101600</xdr:colOff>
      <xdr:row>98</xdr:row>
      <xdr:rowOff>346</xdr:rowOff>
    </xdr:to>
    <xdr:sp macro="" textlink="">
      <xdr:nvSpPr>
        <xdr:cNvPr id="238" name="フローチャート: 判断 237"/>
        <xdr:cNvSpPr/>
      </xdr:nvSpPr>
      <xdr:spPr>
        <a:xfrm>
          <a:off x="2857500" y="167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16873</xdr:rowOff>
    </xdr:from>
    <xdr:ext cx="534377" cy="259045"/>
    <xdr:sp macro="" textlink="">
      <xdr:nvSpPr>
        <xdr:cNvPr id="239" name="テキスト ボックス 238"/>
        <xdr:cNvSpPr txBox="1"/>
      </xdr:nvSpPr>
      <xdr:spPr>
        <a:xfrm>
          <a:off x="2641111" y="1647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126226</xdr:rowOff>
    </xdr:from>
    <xdr:to>
      <xdr:col>10</xdr:col>
      <xdr:colOff>114300</xdr:colOff>
      <xdr:row>97</xdr:row>
      <xdr:rowOff>133707</xdr:rowOff>
    </xdr:to>
    <xdr:cxnSp macro="">
      <xdr:nvCxnSpPr>
        <xdr:cNvPr id="240" name="直線コネクタ 239"/>
        <xdr:cNvCxnSpPr/>
      </xdr:nvCxnSpPr>
      <xdr:spPr>
        <a:xfrm>
          <a:off x="1130300" y="16756876"/>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62255</xdr:rowOff>
    </xdr:from>
    <xdr:to>
      <xdr:col>10</xdr:col>
      <xdr:colOff>165100</xdr:colOff>
      <xdr:row>97</xdr:row>
      <xdr:rowOff>163855</xdr:rowOff>
    </xdr:to>
    <xdr:sp macro="" textlink="">
      <xdr:nvSpPr>
        <xdr:cNvPr id="241" name="フローチャート: 判断 240"/>
        <xdr:cNvSpPr/>
      </xdr:nvSpPr>
      <xdr:spPr>
        <a:xfrm>
          <a:off x="1968500" y="166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8932</xdr:rowOff>
    </xdr:from>
    <xdr:ext cx="534377" cy="259045"/>
    <xdr:sp macro="" textlink="">
      <xdr:nvSpPr>
        <xdr:cNvPr id="242" name="テキスト ボックス 241"/>
        <xdr:cNvSpPr txBox="1"/>
      </xdr:nvSpPr>
      <xdr:spPr>
        <a:xfrm>
          <a:off x="1752111" y="164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56525</xdr:rowOff>
    </xdr:from>
    <xdr:to>
      <xdr:col>6</xdr:col>
      <xdr:colOff>38100</xdr:colOff>
      <xdr:row>97</xdr:row>
      <xdr:rowOff>158125</xdr:rowOff>
    </xdr:to>
    <xdr:sp macro="" textlink="">
      <xdr:nvSpPr>
        <xdr:cNvPr id="243" name="フローチャート: 判断 242"/>
        <xdr:cNvSpPr/>
      </xdr:nvSpPr>
      <xdr:spPr>
        <a:xfrm>
          <a:off x="1079500" y="1668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3202</xdr:rowOff>
    </xdr:from>
    <xdr:ext cx="534377" cy="259045"/>
    <xdr:sp macro="" textlink="">
      <xdr:nvSpPr>
        <xdr:cNvPr id="244" name="テキスト ボックス 243"/>
        <xdr:cNvSpPr txBox="1"/>
      </xdr:nvSpPr>
      <xdr:spPr>
        <a:xfrm>
          <a:off x="863111" y="164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13453</xdr:rowOff>
    </xdr:from>
    <xdr:to>
      <xdr:col>24</xdr:col>
      <xdr:colOff>114300</xdr:colOff>
      <xdr:row>96</xdr:row>
      <xdr:rowOff>115053</xdr:rowOff>
    </xdr:to>
    <xdr:sp macro="" textlink="">
      <xdr:nvSpPr>
        <xdr:cNvPr id="250" name="楕円 249"/>
        <xdr:cNvSpPr/>
      </xdr:nvSpPr>
      <xdr:spPr>
        <a:xfrm>
          <a:off x="4584700" y="164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36330</xdr:rowOff>
    </xdr:from>
    <xdr:ext cx="534377" cy="259045"/>
    <xdr:sp macro="" textlink="">
      <xdr:nvSpPr>
        <xdr:cNvPr id="251" name="衛生費該当値テキスト"/>
        <xdr:cNvSpPr txBox="1"/>
      </xdr:nvSpPr>
      <xdr:spPr>
        <a:xfrm>
          <a:off x="4686300" y="163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22386</xdr:rowOff>
    </xdr:from>
    <xdr:to>
      <xdr:col>20</xdr:col>
      <xdr:colOff>38100</xdr:colOff>
      <xdr:row>97</xdr:row>
      <xdr:rowOff>123986</xdr:rowOff>
    </xdr:to>
    <xdr:sp macro="" textlink="">
      <xdr:nvSpPr>
        <xdr:cNvPr id="252" name="楕円 251"/>
        <xdr:cNvSpPr/>
      </xdr:nvSpPr>
      <xdr:spPr>
        <a:xfrm>
          <a:off x="3746500" y="166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140513</xdr:rowOff>
    </xdr:from>
    <xdr:ext cx="534377" cy="259045"/>
    <xdr:sp macro="" textlink="">
      <xdr:nvSpPr>
        <xdr:cNvPr id="253" name="テキスト ボックス 252"/>
        <xdr:cNvSpPr txBox="1"/>
      </xdr:nvSpPr>
      <xdr:spPr>
        <a:xfrm>
          <a:off x="3530111" y="164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107175</xdr:rowOff>
    </xdr:from>
    <xdr:to>
      <xdr:col>15</xdr:col>
      <xdr:colOff>101600</xdr:colOff>
      <xdr:row>98</xdr:row>
      <xdr:rowOff>37325</xdr:rowOff>
    </xdr:to>
    <xdr:sp macro="" textlink="">
      <xdr:nvSpPr>
        <xdr:cNvPr id="254" name="楕円 253"/>
        <xdr:cNvSpPr/>
      </xdr:nvSpPr>
      <xdr:spPr>
        <a:xfrm>
          <a:off x="2857500" y="167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28452</xdr:rowOff>
    </xdr:from>
    <xdr:ext cx="534377" cy="259045"/>
    <xdr:sp macro="" textlink="">
      <xdr:nvSpPr>
        <xdr:cNvPr id="255" name="テキスト ボックス 254"/>
        <xdr:cNvSpPr txBox="1"/>
      </xdr:nvSpPr>
      <xdr:spPr>
        <a:xfrm>
          <a:off x="2641111" y="168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82907</xdr:rowOff>
    </xdr:from>
    <xdr:to>
      <xdr:col>10</xdr:col>
      <xdr:colOff>165100</xdr:colOff>
      <xdr:row>98</xdr:row>
      <xdr:rowOff>13057</xdr:rowOff>
    </xdr:to>
    <xdr:sp macro="" textlink="">
      <xdr:nvSpPr>
        <xdr:cNvPr id="256" name="楕円 255"/>
        <xdr:cNvSpPr/>
      </xdr:nvSpPr>
      <xdr:spPr>
        <a:xfrm>
          <a:off x="1968500" y="167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4184</xdr:rowOff>
    </xdr:from>
    <xdr:ext cx="534377" cy="259045"/>
    <xdr:sp macro="" textlink="">
      <xdr:nvSpPr>
        <xdr:cNvPr id="257" name="テキスト ボックス 256"/>
        <xdr:cNvSpPr txBox="1"/>
      </xdr:nvSpPr>
      <xdr:spPr>
        <a:xfrm>
          <a:off x="1752111" y="168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75426</xdr:rowOff>
    </xdr:from>
    <xdr:to>
      <xdr:col>6</xdr:col>
      <xdr:colOff>38100</xdr:colOff>
      <xdr:row>98</xdr:row>
      <xdr:rowOff>5576</xdr:rowOff>
    </xdr:to>
    <xdr:sp macro="" textlink="">
      <xdr:nvSpPr>
        <xdr:cNvPr id="258" name="楕円 257"/>
        <xdr:cNvSpPr/>
      </xdr:nvSpPr>
      <xdr:spPr>
        <a:xfrm>
          <a:off x="1079500" y="167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168153</xdr:rowOff>
    </xdr:from>
    <xdr:ext cx="534377" cy="259045"/>
    <xdr:sp macro="" textlink="">
      <xdr:nvSpPr>
        <xdr:cNvPr id="259" name="テキスト ボックス 258"/>
        <xdr:cNvSpPr txBox="1"/>
      </xdr:nvSpPr>
      <xdr:spPr>
        <a:xfrm>
          <a:off x="863111" y="167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71348</xdr:rowOff>
    </xdr:from>
    <xdr:to>
      <xdr:col>55</xdr:col>
      <xdr:colOff>0</xdr:colOff>
      <xdr:row>38</xdr:row>
      <xdr:rowOff>103353</xdr:rowOff>
    </xdr:to>
    <xdr:cxnSp macro="">
      <xdr:nvCxnSpPr>
        <xdr:cNvPr id="286" name="直線コネクタ 285"/>
        <xdr:cNvCxnSpPr/>
      </xdr:nvCxnSpPr>
      <xdr:spPr>
        <a:xfrm flipV="1">
          <a:off x="9639300" y="658644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103353</xdr:rowOff>
    </xdr:from>
    <xdr:to>
      <xdr:col>50</xdr:col>
      <xdr:colOff>114300</xdr:colOff>
      <xdr:row>38</xdr:row>
      <xdr:rowOff>107011</xdr:rowOff>
    </xdr:to>
    <xdr:cxnSp macro="">
      <xdr:nvCxnSpPr>
        <xdr:cNvPr id="289" name="直線コネクタ 288"/>
        <xdr:cNvCxnSpPr/>
      </xdr:nvCxnSpPr>
      <xdr:spPr>
        <a:xfrm flipV="1">
          <a:off x="8750300" y="661845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4546</xdr:rowOff>
    </xdr:from>
    <xdr:to>
      <xdr:col>50</xdr:col>
      <xdr:colOff>165100</xdr:colOff>
      <xdr:row>38</xdr:row>
      <xdr:rowOff>106146</xdr:rowOff>
    </xdr:to>
    <xdr:sp macro="" textlink="">
      <xdr:nvSpPr>
        <xdr:cNvPr id="290" name="フローチャート: 判断 289"/>
        <xdr:cNvSpPr/>
      </xdr:nvSpPr>
      <xdr:spPr>
        <a:xfrm>
          <a:off x="9588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122674</xdr:rowOff>
    </xdr:from>
    <xdr:ext cx="378565" cy="259045"/>
    <xdr:sp macro="" textlink="">
      <xdr:nvSpPr>
        <xdr:cNvPr id="291" name="テキスト ボックス 290"/>
        <xdr:cNvSpPr txBox="1"/>
      </xdr:nvSpPr>
      <xdr:spPr>
        <a:xfrm>
          <a:off x="9450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107011</xdr:rowOff>
    </xdr:from>
    <xdr:to>
      <xdr:col>45</xdr:col>
      <xdr:colOff>177800</xdr:colOff>
      <xdr:row>38</xdr:row>
      <xdr:rowOff>109754</xdr:rowOff>
    </xdr:to>
    <xdr:cxnSp macro="">
      <xdr:nvCxnSpPr>
        <xdr:cNvPr id="292" name="直線コネクタ 291"/>
        <xdr:cNvCxnSpPr/>
      </xdr:nvCxnSpPr>
      <xdr:spPr>
        <a:xfrm flipV="1">
          <a:off x="7861300" y="66221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169367</xdr:rowOff>
    </xdr:from>
    <xdr:to>
      <xdr:col>46</xdr:col>
      <xdr:colOff>38100</xdr:colOff>
      <xdr:row>38</xdr:row>
      <xdr:rowOff>99517</xdr:rowOff>
    </xdr:to>
    <xdr:sp macro="" textlink="">
      <xdr:nvSpPr>
        <xdr:cNvPr id="293" name="フローチャート: 判断 292"/>
        <xdr:cNvSpPr/>
      </xdr:nvSpPr>
      <xdr:spPr>
        <a:xfrm>
          <a:off x="8699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116044</xdr:rowOff>
    </xdr:from>
    <xdr:ext cx="378565" cy="259045"/>
    <xdr:sp macro="" textlink="">
      <xdr:nvSpPr>
        <xdr:cNvPr id="294" name="テキスト ボックス 293"/>
        <xdr:cNvSpPr txBox="1"/>
      </xdr:nvSpPr>
      <xdr:spPr>
        <a:xfrm>
          <a:off x="8561017" y="62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109754</xdr:rowOff>
    </xdr:from>
    <xdr:to>
      <xdr:col>41</xdr:col>
      <xdr:colOff>50800</xdr:colOff>
      <xdr:row>38</xdr:row>
      <xdr:rowOff>119812</xdr:rowOff>
    </xdr:to>
    <xdr:cxnSp macro="">
      <xdr:nvCxnSpPr>
        <xdr:cNvPr id="295" name="直線コネクタ 294"/>
        <xdr:cNvCxnSpPr/>
      </xdr:nvCxnSpPr>
      <xdr:spPr>
        <a:xfrm flipV="1">
          <a:off x="6972300" y="662485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155194</xdr:rowOff>
    </xdr:from>
    <xdr:to>
      <xdr:col>41</xdr:col>
      <xdr:colOff>101600</xdr:colOff>
      <xdr:row>38</xdr:row>
      <xdr:rowOff>85344</xdr:rowOff>
    </xdr:to>
    <xdr:sp macro="" textlink="">
      <xdr:nvSpPr>
        <xdr:cNvPr id="296" name="フローチャート: 判断 295"/>
        <xdr:cNvSpPr/>
      </xdr:nvSpPr>
      <xdr:spPr>
        <a:xfrm>
          <a:off x="7810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101871</xdr:rowOff>
    </xdr:from>
    <xdr:ext cx="378565" cy="259045"/>
    <xdr:sp macro="" textlink="">
      <xdr:nvSpPr>
        <xdr:cNvPr id="297" name="テキスト ボックス 296"/>
        <xdr:cNvSpPr txBox="1"/>
      </xdr:nvSpPr>
      <xdr:spPr>
        <a:xfrm>
          <a:off x="7672017" y="627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298" name="フローチャート: 判断 297"/>
        <xdr:cNvSpPr/>
      </xdr:nvSpPr>
      <xdr:spPr>
        <a:xfrm>
          <a:off x="6921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103014</xdr:rowOff>
    </xdr:from>
    <xdr:ext cx="378565" cy="259045"/>
    <xdr:sp macro="" textlink="">
      <xdr:nvSpPr>
        <xdr:cNvPr id="299" name="テキスト ボックス 298"/>
        <xdr:cNvSpPr txBox="1"/>
      </xdr:nvSpPr>
      <xdr:spPr>
        <a:xfrm>
          <a:off x="6783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20548</xdr:rowOff>
    </xdr:from>
    <xdr:to>
      <xdr:col>55</xdr:col>
      <xdr:colOff>50800</xdr:colOff>
      <xdr:row>38</xdr:row>
      <xdr:rowOff>122148</xdr:rowOff>
    </xdr:to>
    <xdr:sp macro="" textlink="">
      <xdr:nvSpPr>
        <xdr:cNvPr id="305" name="楕円 304"/>
        <xdr:cNvSpPr/>
      </xdr:nvSpPr>
      <xdr:spPr>
        <a:xfrm>
          <a:off x="104267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106926</xdr:rowOff>
    </xdr:from>
    <xdr:ext cx="378565" cy="259045"/>
    <xdr:sp macro="" textlink="">
      <xdr:nvSpPr>
        <xdr:cNvPr id="306" name="労働費該当値テキスト"/>
        <xdr:cNvSpPr txBox="1"/>
      </xdr:nvSpPr>
      <xdr:spPr>
        <a:xfrm>
          <a:off x="10528300" y="645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52553</xdr:rowOff>
    </xdr:from>
    <xdr:to>
      <xdr:col>50</xdr:col>
      <xdr:colOff>165100</xdr:colOff>
      <xdr:row>38</xdr:row>
      <xdr:rowOff>154153</xdr:rowOff>
    </xdr:to>
    <xdr:sp macro="" textlink="">
      <xdr:nvSpPr>
        <xdr:cNvPr id="307" name="楕円 306"/>
        <xdr:cNvSpPr/>
      </xdr:nvSpPr>
      <xdr:spPr>
        <a:xfrm>
          <a:off x="9588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145280</xdr:rowOff>
    </xdr:from>
    <xdr:ext cx="378565" cy="259045"/>
    <xdr:sp macro="" textlink="">
      <xdr:nvSpPr>
        <xdr:cNvPr id="308" name="テキスト ボックス 307"/>
        <xdr:cNvSpPr txBox="1"/>
      </xdr:nvSpPr>
      <xdr:spPr>
        <a:xfrm>
          <a:off x="9450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56211</xdr:rowOff>
    </xdr:from>
    <xdr:to>
      <xdr:col>46</xdr:col>
      <xdr:colOff>38100</xdr:colOff>
      <xdr:row>38</xdr:row>
      <xdr:rowOff>157811</xdr:rowOff>
    </xdr:to>
    <xdr:sp macro="" textlink="">
      <xdr:nvSpPr>
        <xdr:cNvPr id="309" name="楕円 308"/>
        <xdr:cNvSpPr/>
      </xdr:nvSpPr>
      <xdr:spPr>
        <a:xfrm>
          <a:off x="86995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148938</xdr:rowOff>
    </xdr:from>
    <xdr:ext cx="378565" cy="259045"/>
    <xdr:sp macro="" textlink="">
      <xdr:nvSpPr>
        <xdr:cNvPr id="310" name="テキスト ボックス 309"/>
        <xdr:cNvSpPr txBox="1"/>
      </xdr:nvSpPr>
      <xdr:spPr>
        <a:xfrm>
          <a:off x="8561017" y="666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58954</xdr:rowOff>
    </xdr:from>
    <xdr:to>
      <xdr:col>41</xdr:col>
      <xdr:colOff>101600</xdr:colOff>
      <xdr:row>38</xdr:row>
      <xdr:rowOff>160554</xdr:rowOff>
    </xdr:to>
    <xdr:sp macro="" textlink="">
      <xdr:nvSpPr>
        <xdr:cNvPr id="311" name="楕円 310"/>
        <xdr:cNvSpPr/>
      </xdr:nvSpPr>
      <xdr:spPr>
        <a:xfrm>
          <a:off x="7810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151681</xdr:rowOff>
    </xdr:from>
    <xdr:ext cx="378565" cy="259045"/>
    <xdr:sp macro="" textlink="">
      <xdr:nvSpPr>
        <xdr:cNvPr id="312" name="テキスト ボックス 311"/>
        <xdr:cNvSpPr txBox="1"/>
      </xdr:nvSpPr>
      <xdr:spPr>
        <a:xfrm>
          <a:off x="7672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69012</xdr:rowOff>
    </xdr:from>
    <xdr:to>
      <xdr:col>36</xdr:col>
      <xdr:colOff>165100</xdr:colOff>
      <xdr:row>38</xdr:row>
      <xdr:rowOff>170612</xdr:rowOff>
    </xdr:to>
    <xdr:sp macro="" textlink="">
      <xdr:nvSpPr>
        <xdr:cNvPr id="313" name="楕円 312"/>
        <xdr:cNvSpPr/>
      </xdr:nvSpPr>
      <xdr:spPr>
        <a:xfrm>
          <a:off x="69215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161739</xdr:rowOff>
    </xdr:from>
    <xdr:ext cx="313932" cy="259045"/>
    <xdr:sp macro="" textlink="">
      <xdr:nvSpPr>
        <xdr:cNvPr id="314" name="テキスト ボックス 313"/>
        <xdr:cNvSpPr txBox="1"/>
      </xdr:nvSpPr>
      <xdr:spPr>
        <a:xfrm>
          <a:off x="6815333" y="6676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67582</xdr:rowOff>
    </xdr:from>
    <xdr:to>
      <xdr:col>55</xdr:col>
      <xdr:colOff>0</xdr:colOff>
      <xdr:row>57</xdr:row>
      <xdr:rowOff>74592</xdr:rowOff>
    </xdr:to>
    <xdr:cxnSp macro="">
      <xdr:nvCxnSpPr>
        <xdr:cNvPr id="345" name="直線コネクタ 344"/>
        <xdr:cNvCxnSpPr/>
      </xdr:nvCxnSpPr>
      <xdr:spPr>
        <a:xfrm flipV="1">
          <a:off x="9639300" y="9497332"/>
          <a:ext cx="838200" cy="3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74592</xdr:rowOff>
    </xdr:from>
    <xdr:to>
      <xdr:col>50</xdr:col>
      <xdr:colOff>114300</xdr:colOff>
      <xdr:row>57</xdr:row>
      <xdr:rowOff>87405</xdr:rowOff>
    </xdr:to>
    <xdr:cxnSp macro="">
      <xdr:nvCxnSpPr>
        <xdr:cNvPr id="348" name="直線コネクタ 347"/>
        <xdr:cNvCxnSpPr/>
      </xdr:nvCxnSpPr>
      <xdr:spPr>
        <a:xfrm flipV="1">
          <a:off x="8750300" y="9847242"/>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40796</xdr:rowOff>
    </xdr:from>
    <xdr:to>
      <xdr:col>50</xdr:col>
      <xdr:colOff>165100</xdr:colOff>
      <xdr:row>57</xdr:row>
      <xdr:rowOff>142396</xdr:rowOff>
    </xdr:to>
    <xdr:sp macro="" textlink="">
      <xdr:nvSpPr>
        <xdr:cNvPr id="349" name="フローチャート: 判断 348"/>
        <xdr:cNvSpPr/>
      </xdr:nvSpPr>
      <xdr:spPr>
        <a:xfrm>
          <a:off x="9588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133523</xdr:rowOff>
    </xdr:from>
    <xdr:ext cx="534377" cy="259045"/>
    <xdr:sp macro="" textlink="">
      <xdr:nvSpPr>
        <xdr:cNvPr id="350" name="テキスト ボックス 349"/>
        <xdr:cNvSpPr txBox="1"/>
      </xdr:nvSpPr>
      <xdr:spPr>
        <a:xfrm>
          <a:off x="9372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87405</xdr:rowOff>
    </xdr:from>
    <xdr:to>
      <xdr:col>45</xdr:col>
      <xdr:colOff>177800</xdr:colOff>
      <xdr:row>57</xdr:row>
      <xdr:rowOff>138329</xdr:rowOff>
    </xdr:to>
    <xdr:cxnSp macro="">
      <xdr:nvCxnSpPr>
        <xdr:cNvPr id="351" name="直線コネクタ 350"/>
        <xdr:cNvCxnSpPr/>
      </xdr:nvCxnSpPr>
      <xdr:spPr>
        <a:xfrm flipV="1">
          <a:off x="7861300" y="9860055"/>
          <a:ext cx="889000" cy="5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16173</xdr:rowOff>
    </xdr:from>
    <xdr:to>
      <xdr:col>46</xdr:col>
      <xdr:colOff>38100</xdr:colOff>
      <xdr:row>57</xdr:row>
      <xdr:rowOff>117773</xdr:rowOff>
    </xdr:to>
    <xdr:sp macro="" textlink="">
      <xdr:nvSpPr>
        <xdr:cNvPr id="352" name="フローチャート: 判断 351"/>
        <xdr:cNvSpPr/>
      </xdr:nvSpPr>
      <xdr:spPr>
        <a:xfrm>
          <a:off x="8699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134300</xdr:rowOff>
    </xdr:from>
    <xdr:ext cx="534377" cy="259045"/>
    <xdr:sp macro="" textlink="">
      <xdr:nvSpPr>
        <xdr:cNvPr id="353" name="テキスト ボックス 352"/>
        <xdr:cNvSpPr txBox="1"/>
      </xdr:nvSpPr>
      <xdr:spPr>
        <a:xfrm>
          <a:off x="8483111" y="9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138329</xdr:rowOff>
    </xdr:from>
    <xdr:to>
      <xdr:col>41</xdr:col>
      <xdr:colOff>50800</xdr:colOff>
      <xdr:row>57</xdr:row>
      <xdr:rowOff>163344</xdr:rowOff>
    </xdr:to>
    <xdr:cxnSp macro="">
      <xdr:nvCxnSpPr>
        <xdr:cNvPr id="354" name="直線コネクタ 353"/>
        <xdr:cNvCxnSpPr/>
      </xdr:nvCxnSpPr>
      <xdr:spPr>
        <a:xfrm flipV="1">
          <a:off x="6972300" y="9910979"/>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7518</xdr:rowOff>
    </xdr:from>
    <xdr:to>
      <xdr:col>41</xdr:col>
      <xdr:colOff>101600</xdr:colOff>
      <xdr:row>57</xdr:row>
      <xdr:rowOff>109118</xdr:rowOff>
    </xdr:to>
    <xdr:sp macro="" textlink="">
      <xdr:nvSpPr>
        <xdr:cNvPr id="355" name="フローチャート: 判断 354"/>
        <xdr:cNvSpPr/>
      </xdr:nvSpPr>
      <xdr:spPr>
        <a:xfrm>
          <a:off x="7810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125645</xdr:rowOff>
    </xdr:from>
    <xdr:ext cx="534377" cy="259045"/>
    <xdr:sp macro="" textlink="">
      <xdr:nvSpPr>
        <xdr:cNvPr id="356" name="テキスト ボックス 355"/>
        <xdr:cNvSpPr txBox="1"/>
      </xdr:nvSpPr>
      <xdr:spPr>
        <a:xfrm>
          <a:off x="7594111" y="95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156935</xdr:rowOff>
    </xdr:from>
    <xdr:to>
      <xdr:col>36</xdr:col>
      <xdr:colOff>165100</xdr:colOff>
      <xdr:row>57</xdr:row>
      <xdr:rowOff>87085</xdr:rowOff>
    </xdr:to>
    <xdr:sp macro="" textlink="">
      <xdr:nvSpPr>
        <xdr:cNvPr id="357" name="フローチャート: 判断 356"/>
        <xdr:cNvSpPr/>
      </xdr:nvSpPr>
      <xdr:spPr>
        <a:xfrm>
          <a:off x="6921500" y="975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103612</xdr:rowOff>
    </xdr:from>
    <xdr:ext cx="534377" cy="259045"/>
    <xdr:sp macro="" textlink="">
      <xdr:nvSpPr>
        <xdr:cNvPr id="358" name="テキスト ボックス 357"/>
        <xdr:cNvSpPr txBox="1"/>
      </xdr:nvSpPr>
      <xdr:spPr>
        <a:xfrm>
          <a:off x="6705111" y="95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16782</xdr:rowOff>
    </xdr:from>
    <xdr:to>
      <xdr:col>55</xdr:col>
      <xdr:colOff>50800</xdr:colOff>
      <xdr:row>55</xdr:row>
      <xdr:rowOff>118382</xdr:rowOff>
    </xdr:to>
    <xdr:sp macro="" textlink="">
      <xdr:nvSpPr>
        <xdr:cNvPr id="364" name="楕円 363"/>
        <xdr:cNvSpPr/>
      </xdr:nvSpPr>
      <xdr:spPr>
        <a:xfrm>
          <a:off x="10426700" y="94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39659</xdr:rowOff>
    </xdr:from>
    <xdr:ext cx="534377" cy="259045"/>
    <xdr:sp macro="" textlink="">
      <xdr:nvSpPr>
        <xdr:cNvPr id="365" name="農林水産業費該当値テキスト"/>
        <xdr:cNvSpPr txBox="1"/>
      </xdr:nvSpPr>
      <xdr:spPr>
        <a:xfrm>
          <a:off x="10528300" y="92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23792</xdr:rowOff>
    </xdr:from>
    <xdr:to>
      <xdr:col>50</xdr:col>
      <xdr:colOff>165100</xdr:colOff>
      <xdr:row>57</xdr:row>
      <xdr:rowOff>125392</xdr:rowOff>
    </xdr:to>
    <xdr:sp macro="" textlink="">
      <xdr:nvSpPr>
        <xdr:cNvPr id="366" name="楕円 365"/>
        <xdr:cNvSpPr/>
      </xdr:nvSpPr>
      <xdr:spPr>
        <a:xfrm>
          <a:off x="9588500" y="97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141919</xdr:rowOff>
    </xdr:from>
    <xdr:ext cx="534377" cy="259045"/>
    <xdr:sp macro="" textlink="">
      <xdr:nvSpPr>
        <xdr:cNvPr id="367" name="テキスト ボックス 366"/>
        <xdr:cNvSpPr txBox="1"/>
      </xdr:nvSpPr>
      <xdr:spPr>
        <a:xfrm>
          <a:off x="9372111" y="95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36605</xdr:rowOff>
    </xdr:from>
    <xdr:to>
      <xdr:col>46</xdr:col>
      <xdr:colOff>38100</xdr:colOff>
      <xdr:row>57</xdr:row>
      <xdr:rowOff>138205</xdr:rowOff>
    </xdr:to>
    <xdr:sp macro="" textlink="">
      <xdr:nvSpPr>
        <xdr:cNvPr id="368" name="楕円 367"/>
        <xdr:cNvSpPr/>
      </xdr:nvSpPr>
      <xdr:spPr>
        <a:xfrm>
          <a:off x="8699500" y="98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129332</xdr:rowOff>
    </xdr:from>
    <xdr:ext cx="534377" cy="259045"/>
    <xdr:sp macro="" textlink="">
      <xdr:nvSpPr>
        <xdr:cNvPr id="369" name="テキスト ボックス 368"/>
        <xdr:cNvSpPr txBox="1"/>
      </xdr:nvSpPr>
      <xdr:spPr>
        <a:xfrm>
          <a:off x="8483111" y="99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87529</xdr:rowOff>
    </xdr:from>
    <xdr:to>
      <xdr:col>41</xdr:col>
      <xdr:colOff>101600</xdr:colOff>
      <xdr:row>58</xdr:row>
      <xdr:rowOff>17679</xdr:rowOff>
    </xdr:to>
    <xdr:sp macro="" textlink="">
      <xdr:nvSpPr>
        <xdr:cNvPr id="370" name="楕円 369"/>
        <xdr:cNvSpPr/>
      </xdr:nvSpPr>
      <xdr:spPr>
        <a:xfrm>
          <a:off x="7810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8806</xdr:rowOff>
    </xdr:from>
    <xdr:ext cx="534377" cy="259045"/>
    <xdr:sp macro="" textlink="">
      <xdr:nvSpPr>
        <xdr:cNvPr id="371" name="テキスト ボックス 370"/>
        <xdr:cNvSpPr txBox="1"/>
      </xdr:nvSpPr>
      <xdr:spPr>
        <a:xfrm>
          <a:off x="7594111" y="99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112544</xdr:rowOff>
    </xdr:from>
    <xdr:to>
      <xdr:col>36</xdr:col>
      <xdr:colOff>165100</xdr:colOff>
      <xdr:row>58</xdr:row>
      <xdr:rowOff>42694</xdr:rowOff>
    </xdr:to>
    <xdr:sp macro="" textlink="">
      <xdr:nvSpPr>
        <xdr:cNvPr id="372" name="楕円 371"/>
        <xdr:cNvSpPr/>
      </xdr:nvSpPr>
      <xdr:spPr>
        <a:xfrm>
          <a:off x="6921500" y="98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33821</xdr:rowOff>
    </xdr:from>
    <xdr:ext cx="534377" cy="259045"/>
    <xdr:sp macro="" textlink="">
      <xdr:nvSpPr>
        <xdr:cNvPr id="373" name="テキスト ボックス 372"/>
        <xdr:cNvSpPr txBox="1"/>
      </xdr:nvSpPr>
      <xdr:spPr>
        <a:xfrm>
          <a:off x="6705111" y="99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8984</xdr:rowOff>
    </xdr:from>
    <xdr:to>
      <xdr:col>55</xdr:col>
      <xdr:colOff>0</xdr:colOff>
      <xdr:row>78</xdr:row>
      <xdr:rowOff>158195</xdr:rowOff>
    </xdr:to>
    <xdr:cxnSp macro="">
      <xdr:nvCxnSpPr>
        <xdr:cNvPr id="404" name="直線コネクタ 403"/>
        <xdr:cNvCxnSpPr/>
      </xdr:nvCxnSpPr>
      <xdr:spPr>
        <a:xfrm flipV="1">
          <a:off x="9639300" y="13382084"/>
          <a:ext cx="838200" cy="1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148876</xdr:rowOff>
    </xdr:from>
    <xdr:to>
      <xdr:col>50</xdr:col>
      <xdr:colOff>114300</xdr:colOff>
      <xdr:row>78</xdr:row>
      <xdr:rowOff>158195</xdr:rowOff>
    </xdr:to>
    <xdr:cxnSp macro="">
      <xdr:nvCxnSpPr>
        <xdr:cNvPr id="407" name="直線コネクタ 406"/>
        <xdr:cNvCxnSpPr/>
      </xdr:nvCxnSpPr>
      <xdr:spPr>
        <a:xfrm>
          <a:off x="8750300" y="13521976"/>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59062</xdr:rowOff>
    </xdr:from>
    <xdr:to>
      <xdr:col>50</xdr:col>
      <xdr:colOff>165100</xdr:colOff>
      <xdr:row>78</xdr:row>
      <xdr:rowOff>160662</xdr:rowOff>
    </xdr:to>
    <xdr:sp macro="" textlink="">
      <xdr:nvSpPr>
        <xdr:cNvPr id="408" name="フローチャート: 判断 407"/>
        <xdr:cNvSpPr/>
      </xdr:nvSpPr>
      <xdr:spPr>
        <a:xfrm>
          <a:off x="9588500" y="134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5739</xdr:rowOff>
    </xdr:from>
    <xdr:ext cx="534377" cy="259045"/>
    <xdr:sp macro="" textlink="">
      <xdr:nvSpPr>
        <xdr:cNvPr id="409" name="テキスト ボックス 408"/>
        <xdr:cNvSpPr txBox="1"/>
      </xdr:nvSpPr>
      <xdr:spPr>
        <a:xfrm>
          <a:off x="9372111" y="132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130697</xdr:rowOff>
    </xdr:from>
    <xdr:to>
      <xdr:col>45</xdr:col>
      <xdr:colOff>177800</xdr:colOff>
      <xdr:row>78</xdr:row>
      <xdr:rowOff>148876</xdr:rowOff>
    </xdr:to>
    <xdr:cxnSp macro="">
      <xdr:nvCxnSpPr>
        <xdr:cNvPr id="410" name="直線コネクタ 409"/>
        <xdr:cNvCxnSpPr/>
      </xdr:nvCxnSpPr>
      <xdr:spPr>
        <a:xfrm>
          <a:off x="7861300" y="13503797"/>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44149</xdr:rowOff>
    </xdr:from>
    <xdr:to>
      <xdr:col>46</xdr:col>
      <xdr:colOff>38100</xdr:colOff>
      <xdr:row>78</xdr:row>
      <xdr:rowOff>145749</xdr:rowOff>
    </xdr:to>
    <xdr:sp macro="" textlink="">
      <xdr:nvSpPr>
        <xdr:cNvPr id="411" name="フローチャート: 判断 410"/>
        <xdr:cNvSpPr/>
      </xdr:nvSpPr>
      <xdr:spPr>
        <a:xfrm>
          <a:off x="8699500" y="134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162276</xdr:rowOff>
    </xdr:from>
    <xdr:ext cx="534377" cy="259045"/>
    <xdr:sp macro="" textlink="">
      <xdr:nvSpPr>
        <xdr:cNvPr id="412" name="テキスト ボックス 411"/>
        <xdr:cNvSpPr txBox="1"/>
      </xdr:nvSpPr>
      <xdr:spPr>
        <a:xfrm>
          <a:off x="8483111" y="131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69793</xdr:rowOff>
    </xdr:from>
    <xdr:to>
      <xdr:col>41</xdr:col>
      <xdr:colOff>50800</xdr:colOff>
      <xdr:row>78</xdr:row>
      <xdr:rowOff>130697</xdr:rowOff>
    </xdr:to>
    <xdr:cxnSp macro="">
      <xdr:nvCxnSpPr>
        <xdr:cNvPr id="413" name="直線コネクタ 412"/>
        <xdr:cNvCxnSpPr/>
      </xdr:nvCxnSpPr>
      <xdr:spPr>
        <a:xfrm>
          <a:off x="6972300" y="13442893"/>
          <a:ext cx="889000" cy="6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47904</xdr:rowOff>
    </xdr:from>
    <xdr:to>
      <xdr:col>41</xdr:col>
      <xdr:colOff>101600</xdr:colOff>
      <xdr:row>78</xdr:row>
      <xdr:rowOff>149504</xdr:rowOff>
    </xdr:to>
    <xdr:sp macro="" textlink="">
      <xdr:nvSpPr>
        <xdr:cNvPr id="414" name="フローチャート: 判断 413"/>
        <xdr:cNvSpPr/>
      </xdr:nvSpPr>
      <xdr:spPr>
        <a:xfrm>
          <a:off x="7810500" y="134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166031</xdr:rowOff>
    </xdr:from>
    <xdr:ext cx="534377" cy="259045"/>
    <xdr:sp macro="" textlink="">
      <xdr:nvSpPr>
        <xdr:cNvPr id="415" name="テキスト ボックス 414"/>
        <xdr:cNvSpPr txBox="1"/>
      </xdr:nvSpPr>
      <xdr:spPr>
        <a:xfrm>
          <a:off x="7594111" y="131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61730</xdr:rowOff>
    </xdr:from>
    <xdr:to>
      <xdr:col>36</xdr:col>
      <xdr:colOff>165100</xdr:colOff>
      <xdr:row>78</xdr:row>
      <xdr:rowOff>163330</xdr:rowOff>
    </xdr:to>
    <xdr:sp macro="" textlink="">
      <xdr:nvSpPr>
        <xdr:cNvPr id="416" name="フローチャート: 判断 415"/>
        <xdr:cNvSpPr/>
      </xdr:nvSpPr>
      <xdr:spPr>
        <a:xfrm>
          <a:off x="6921500" y="13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154457</xdr:rowOff>
    </xdr:from>
    <xdr:ext cx="534377" cy="259045"/>
    <xdr:sp macro="" textlink="">
      <xdr:nvSpPr>
        <xdr:cNvPr id="417" name="テキスト ボックス 416"/>
        <xdr:cNvSpPr txBox="1"/>
      </xdr:nvSpPr>
      <xdr:spPr>
        <a:xfrm>
          <a:off x="6705111" y="135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129634</xdr:rowOff>
    </xdr:from>
    <xdr:to>
      <xdr:col>55</xdr:col>
      <xdr:colOff>50800</xdr:colOff>
      <xdr:row>78</xdr:row>
      <xdr:rowOff>59784</xdr:rowOff>
    </xdr:to>
    <xdr:sp macro="" textlink="">
      <xdr:nvSpPr>
        <xdr:cNvPr id="423" name="楕円 422"/>
        <xdr:cNvSpPr/>
      </xdr:nvSpPr>
      <xdr:spPr>
        <a:xfrm>
          <a:off x="10426700" y="133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108061</xdr:rowOff>
    </xdr:from>
    <xdr:ext cx="534377" cy="259045"/>
    <xdr:sp macro="" textlink="">
      <xdr:nvSpPr>
        <xdr:cNvPr id="424" name="商工費該当値テキスト"/>
        <xdr:cNvSpPr txBox="1"/>
      </xdr:nvSpPr>
      <xdr:spPr>
        <a:xfrm>
          <a:off x="10528300" y="133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107395</xdr:rowOff>
    </xdr:from>
    <xdr:to>
      <xdr:col>50</xdr:col>
      <xdr:colOff>165100</xdr:colOff>
      <xdr:row>79</xdr:row>
      <xdr:rowOff>37545</xdr:rowOff>
    </xdr:to>
    <xdr:sp macro="" textlink="">
      <xdr:nvSpPr>
        <xdr:cNvPr id="425" name="楕円 424"/>
        <xdr:cNvSpPr/>
      </xdr:nvSpPr>
      <xdr:spPr>
        <a:xfrm>
          <a:off x="9588500" y="134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28672</xdr:rowOff>
    </xdr:from>
    <xdr:ext cx="534377" cy="259045"/>
    <xdr:sp macro="" textlink="">
      <xdr:nvSpPr>
        <xdr:cNvPr id="426" name="テキスト ボックス 425"/>
        <xdr:cNvSpPr txBox="1"/>
      </xdr:nvSpPr>
      <xdr:spPr>
        <a:xfrm>
          <a:off x="9372111" y="135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98076</xdr:rowOff>
    </xdr:from>
    <xdr:to>
      <xdr:col>46</xdr:col>
      <xdr:colOff>38100</xdr:colOff>
      <xdr:row>79</xdr:row>
      <xdr:rowOff>28226</xdr:rowOff>
    </xdr:to>
    <xdr:sp macro="" textlink="">
      <xdr:nvSpPr>
        <xdr:cNvPr id="427" name="楕円 426"/>
        <xdr:cNvSpPr/>
      </xdr:nvSpPr>
      <xdr:spPr>
        <a:xfrm>
          <a:off x="8699500" y="134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19353</xdr:rowOff>
    </xdr:from>
    <xdr:ext cx="534377" cy="259045"/>
    <xdr:sp macro="" textlink="">
      <xdr:nvSpPr>
        <xdr:cNvPr id="428" name="テキスト ボックス 427"/>
        <xdr:cNvSpPr txBox="1"/>
      </xdr:nvSpPr>
      <xdr:spPr>
        <a:xfrm>
          <a:off x="8483111" y="135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79897</xdr:rowOff>
    </xdr:from>
    <xdr:to>
      <xdr:col>41</xdr:col>
      <xdr:colOff>101600</xdr:colOff>
      <xdr:row>79</xdr:row>
      <xdr:rowOff>10047</xdr:rowOff>
    </xdr:to>
    <xdr:sp macro="" textlink="">
      <xdr:nvSpPr>
        <xdr:cNvPr id="429" name="楕円 428"/>
        <xdr:cNvSpPr/>
      </xdr:nvSpPr>
      <xdr:spPr>
        <a:xfrm>
          <a:off x="7810500" y="134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1174</xdr:rowOff>
    </xdr:from>
    <xdr:ext cx="534377" cy="259045"/>
    <xdr:sp macro="" textlink="">
      <xdr:nvSpPr>
        <xdr:cNvPr id="430" name="テキスト ボックス 429"/>
        <xdr:cNvSpPr txBox="1"/>
      </xdr:nvSpPr>
      <xdr:spPr>
        <a:xfrm>
          <a:off x="7594111" y="135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18993</xdr:rowOff>
    </xdr:from>
    <xdr:to>
      <xdr:col>36</xdr:col>
      <xdr:colOff>165100</xdr:colOff>
      <xdr:row>78</xdr:row>
      <xdr:rowOff>120593</xdr:rowOff>
    </xdr:to>
    <xdr:sp macro="" textlink="">
      <xdr:nvSpPr>
        <xdr:cNvPr id="431" name="楕円 430"/>
        <xdr:cNvSpPr/>
      </xdr:nvSpPr>
      <xdr:spPr>
        <a:xfrm>
          <a:off x="6921500" y="13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137120</xdr:rowOff>
    </xdr:from>
    <xdr:ext cx="534377" cy="259045"/>
    <xdr:sp macro="" textlink="">
      <xdr:nvSpPr>
        <xdr:cNvPr id="432" name="テキスト ボックス 431"/>
        <xdr:cNvSpPr txBox="1"/>
      </xdr:nvSpPr>
      <xdr:spPr>
        <a:xfrm>
          <a:off x="6705111" y="131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93416</xdr:rowOff>
    </xdr:from>
    <xdr:to>
      <xdr:col>55</xdr:col>
      <xdr:colOff>0</xdr:colOff>
      <xdr:row>98</xdr:row>
      <xdr:rowOff>121408</xdr:rowOff>
    </xdr:to>
    <xdr:cxnSp macro="">
      <xdr:nvCxnSpPr>
        <xdr:cNvPr id="461" name="直線コネクタ 460"/>
        <xdr:cNvCxnSpPr/>
      </xdr:nvCxnSpPr>
      <xdr:spPr>
        <a:xfrm flipV="1">
          <a:off x="9639300" y="16895516"/>
          <a:ext cx="8382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63241</xdr:rowOff>
    </xdr:from>
    <xdr:to>
      <xdr:col>50</xdr:col>
      <xdr:colOff>114300</xdr:colOff>
      <xdr:row>98</xdr:row>
      <xdr:rowOff>121408</xdr:rowOff>
    </xdr:to>
    <xdr:cxnSp macro="">
      <xdr:nvCxnSpPr>
        <xdr:cNvPr id="464" name="直線コネクタ 463"/>
        <xdr:cNvCxnSpPr/>
      </xdr:nvCxnSpPr>
      <xdr:spPr>
        <a:xfrm>
          <a:off x="8750300" y="16693891"/>
          <a:ext cx="889000" cy="2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90900</xdr:rowOff>
    </xdr:from>
    <xdr:to>
      <xdr:col>50</xdr:col>
      <xdr:colOff>165100</xdr:colOff>
      <xdr:row>98</xdr:row>
      <xdr:rowOff>21050</xdr:rowOff>
    </xdr:to>
    <xdr:sp macro="" textlink="">
      <xdr:nvSpPr>
        <xdr:cNvPr id="465" name="フローチャート: 判断 464"/>
        <xdr:cNvSpPr/>
      </xdr:nvSpPr>
      <xdr:spPr>
        <a:xfrm>
          <a:off x="9588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37577</xdr:rowOff>
    </xdr:from>
    <xdr:ext cx="534377" cy="259045"/>
    <xdr:sp macro="" textlink="">
      <xdr:nvSpPr>
        <xdr:cNvPr id="466" name="テキスト ボックス 465"/>
        <xdr:cNvSpPr txBox="1"/>
      </xdr:nvSpPr>
      <xdr:spPr>
        <a:xfrm>
          <a:off x="9372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63241</xdr:rowOff>
    </xdr:from>
    <xdr:to>
      <xdr:col>45</xdr:col>
      <xdr:colOff>177800</xdr:colOff>
      <xdr:row>97</xdr:row>
      <xdr:rowOff>121317</xdr:rowOff>
    </xdr:to>
    <xdr:cxnSp macro="">
      <xdr:nvCxnSpPr>
        <xdr:cNvPr id="467" name="直線コネクタ 466"/>
        <xdr:cNvCxnSpPr/>
      </xdr:nvCxnSpPr>
      <xdr:spPr>
        <a:xfrm flipV="1">
          <a:off x="7861300" y="16693891"/>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14350</xdr:rowOff>
    </xdr:from>
    <xdr:to>
      <xdr:col>46</xdr:col>
      <xdr:colOff>38100</xdr:colOff>
      <xdr:row>97</xdr:row>
      <xdr:rowOff>115950</xdr:rowOff>
    </xdr:to>
    <xdr:sp macro="" textlink="">
      <xdr:nvSpPr>
        <xdr:cNvPr id="468" name="フローチャート: 判断 467"/>
        <xdr:cNvSpPr/>
      </xdr:nvSpPr>
      <xdr:spPr>
        <a:xfrm>
          <a:off x="8699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107077</xdr:rowOff>
    </xdr:from>
    <xdr:ext cx="534377" cy="259045"/>
    <xdr:sp macro="" textlink="">
      <xdr:nvSpPr>
        <xdr:cNvPr id="469" name="テキスト ボックス 468"/>
        <xdr:cNvSpPr txBox="1"/>
      </xdr:nvSpPr>
      <xdr:spPr>
        <a:xfrm>
          <a:off x="8483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121317</xdr:rowOff>
    </xdr:from>
    <xdr:to>
      <xdr:col>41</xdr:col>
      <xdr:colOff>50800</xdr:colOff>
      <xdr:row>98</xdr:row>
      <xdr:rowOff>89691</xdr:rowOff>
    </xdr:to>
    <xdr:cxnSp macro="">
      <xdr:nvCxnSpPr>
        <xdr:cNvPr id="470" name="直線コネクタ 469"/>
        <xdr:cNvCxnSpPr/>
      </xdr:nvCxnSpPr>
      <xdr:spPr>
        <a:xfrm flipV="1">
          <a:off x="6972300" y="16751967"/>
          <a:ext cx="889000" cy="1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21303</xdr:rowOff>
    </xdr:from>
    <xdr:to>
      <xdr:col>41</xdr:col>
      <xdr:colOff>101600</xdr:colOff>
      <xdr:row>97</xdr:row>
      <xdr:rowOff>122903</xdr:rowOff>
    </xdr:to>
    <xdr:sp macro="" textlink="">
      <xdr:nvSpPr>
        <xdr:cNvPr id="471" name="フローチャート: 判断 470"/>
        <xdr:cNvSpPr/>
      </xdr:nvSpPr>
      <xdr:spPr>
        <a:xfrm>
          <a:off x="7810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139430</xdr:rowOff>
    </xdr:from>
    <xdr:ext cx="534377" cy="259045"/>
    <xdr:sp macro="" textlink="">
      <xdr:nvSpPr>
        <xdr:cNvPr id="472" name="テキスト ボックス 471"/>
        <xdr:cNvSpPr txBox="1"/>
      </xdr:nvSpPr>
      <xdr:spPr>
        <a:xfrm>
          <a:off x="7594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165074</xdr:rowOff>
    </xdr:from>
    <xdr:to>
      <xdr:col>36</xdr:col>
      <xdr:colOff>165100</xdr:colOff>
      <xdr:row>97</xdr:row>
      <xdr:rowOff>95224</xdr:rowOff>
    </xdr:to>
    <xdr:sp macro="" textlink="">
      <xdr:nvSpPr>
        <xdr:cNvPr id="473" name="フローチャート: 判断 472"/>
        <xdr:cNvSpPr/>
      </xdr:nvSpPr>
      <xdr:spPr>
        <a:xfrm>
          <a:off x="6921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111751</xdr:rowOff>
    </xdr:from>
    <xdr:ext cx="534377" cy="259045"/>
    <xdr:sp macro="" textlink="">
      <xdr:nvSpPr>
        <xdr:cNvPr id="474" name="テキスト ボックス 473"/>
        <xdr:cNvSpPr txBox="1"/>
      </xdr:nvSpPr>
      <xdr:spPr>
        <a:xfrm>
          <a:off x="6705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42616</xdr:rowOff>
    </xdr:from>
    <xdr:to>
      <xdr:col>55</xdr:col>
      <xdr:colOff>50800</xdr:colOff>
      <xdr:row>98</xdr:row>
      <xdr:rowOff>144216</xdr:rowOff>
    </xdr:to>
    <xdr:sp macro="" textlink="">
      <xdr:nvSpPr>
        <xdr:cNvPr id="480" name="楕円 479"/>
        <xdr:cNvSpPr/>
      </xdr:nvSpPr>
      <xdr:spPr>
        <a:xfrm>
          <a:off x="10426700" y="168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128993</xdr:rowOff>
    </xdr:from>
    <xdr:ext cx="534377" cy="259045"/>
    <xdr:sp macro="" textlink="">
      <xdr:nvSpPr>
        <xdr:cNvPr id="481" name="土木費該当値テキスト"/>
        <xdr:cNvSpPr txBox="1"/>
      </xdr:nvSpPr>
      <xdr:spPr>
        <a:xfrm>
          <a:off x="10528300" y="167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70608</xdr:rowOff>
    </xdr:from>
    <xdr:to>
      <xdr:col>50</xdr:col>
      <xdr:colOff>165100</xdr:colOff>
      <xdr:row>99</xdr:row>
      <xdr:rowOff>758</xdr:rowOff>
    </xdr:to>
    <xdr:sp macro="" textlink="">
      <xdr:nvSpPr>
        <xdr:cNvPr id="482" name="楕円 481"/>
        <xdr:cNvSpPr/>
      </xdr:nvSpPr>
      <xdr:spPr>
        <a:xfrm>
          <a:off x="9588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163335</xdr:rowOff>
    </xdr:from>
    <xdr:ext cx="534377" cy="259045"/>
    <xdr:sp macro="" textlink="">
      <xdr:nvSpPr>
        <xdr:cNvPr id="483" name="テキスト ボックス 482"/>
        <xdr:cNvSpPr txBox="1"/>
      </xdr:nvSpPr>
      <xdr:spPr>
        <a:xfrm>
          <a:off x="9372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12441</xdr:rowOff>
    </xdr:from>
    <xdr:to>
      <xdr:col>46</xdr:col>
      <xdr:colOff>38100</xdr:colOff>
      <xdr:row>97</xdr:row>
      <xdr:rowOff>114041</xdr:rowOff>
    </xdr:to>
    <xdr:sp macro="" textlink="">
      <xdr:nvSpPr>
        <xdr:cNvPr id="484" name="楕円 483"/>
        <xdr:cNvSpPr/>
      </xdr:nvSpPr>
      <xdr:spPr>
        <a:xfrm>
          <a:off x="8699500" y="1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130568</xdr:rowOff>
    </xdr:from>
    <xdr:ext cx="534377" cy="259045"/>
    <xdr:sp macro="" textlink="">
      <xdr:nvSpPr>
        <xdr:cNvPr id="485" name="テキスト ボックス 484"/>
        <xdr:cNvSpPr txBox="1"/>
      </xdr:nvSpPr>
      <xdr:spPr>
        <a:xfrm>
          <a:off x="8483111" y="16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70517</xdr:rowOff>
    </xdr:from>
    <xdr:to>
      <xdr:col>41</xdr:col>
      <xdr:colOff>101600</xdr:colOff>
      <xdr:row>98</xdr:row>
      <xdr:rowOff>667</xdr:rowOff>
    </xdr:to>
    <xdr:sp macro="" textlink="">
      <xdr:nvSpPr>
        <xdr:cNvPr id="486" name="楕円 485"/>
        <xdr:cNvSpPr/>
      </xdr:nvSpPr>
      <xdr:spPr>
        <a:xfrm>
          <a:off x="7810500" y="167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163244</xdr:rowOff>
    </xdr:from>
    <xdr:ext cx="534377" cy="259045"/>
    <xdr:sp macro="" textlink="">
      <xdr:nvSpPr>
        <xdr:cNvPr id="487" name="テキスト ボックス 486"/>
        <xdr:cNvSpPr txBox="1"/>
      </xdr:nvSpPr>
      <xdr:spPr>
        <a:xfrm>
          <a:off x="7594111" y="167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38891</xdr:rowOff>
    </xdr:from>
    <xdr:to>
      <xdr:col>36</xdr:col>
      <xdr:colOff>165100</xdr:colOff>
      <xdr:row>98</xdr:row>
      <xdr:rowOff>140491</xdr:rowOff>
    </xdr:to>
    <xdr:sp macro="" textlink="">
      <xdr:nvSpPr>
        <xdr:cNvPr id="488" name="楕円 487"/>
        <xdr:cNvSpPr/>
      </xdr:nvSpPr>
      <xdr:spPr>
        <a:xfrm>
          <a:off x="6921500" y="168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131618</xdr:rowOff>
    </xdr:from>
    <xdr:ext cx="534377" cy="259045"/>
    <xdr:sp macro="" textlink="">
      <xdr:nvSpPr>
        <xdr:cNvPr id="489" name="テキスト ボックス 488"/>
        <xdr:cNvSpPr txBox="1"/>
      </xdr:nvSpPr>
      <xdr:spPr>
        <a:xfrm>
          <a:off x="6705111" y="1693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159664</xdr:rowOff>
    </xdr:from>
    <xdr:to>
      <xdr:col>85</xdr:col>
      <xdr:colOff>127000</xdr:colOff>
      <xdr:row>38</xdr:row>
      <xdr:rowOff>57347</xdr:rowOff>
    </xdr:to>
    <xdr:cxnSp macro="">
      <xdr:nvCxnSpPr>
        <xdr:cNvPr id="519" name="直線コネクタ 518"/>
        <xdr:cNvCxnSpPr/>
      </xdr:nvCxnSpPr>
      <xdr:spPr>
        <a:xfrm flipV="1">
          <a:off x="15481300" y="5988964"/>
          <a:ext cx="838200" cy="5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57347</xdr:rowOff>
    </xdr:from>
    <xdr:to>
      <xdr:col>81</xdr:col>
      <xdr:colOff>50800</xdr:colOff>
      <xdr:row>38</xdr:row>
      <xdr:rowOff>169856</xdr:rowOff>
    </xdr:to>
    <xdr:cxnSp macro="">
      <xdr:nvCxnSpPr>
        <xdr:cNvPr id="522" name="直線コネクタ 521"/>
        <xdr:cNvCxnSpPr/>
      </xdr:nvCxnSpPr>
      <xdr:spPr>
        <a:xfrm flipV="1">
          <a:off x="14592300" y="6572447"/>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19310</xdr:rowOff>
    </xdr:from>
    <xdr:to>
      <xdr:col>81</xdr:col>
      <xdr:colOff>101600</xdr:colOff>
      <xdr:row>38</xdr:row>
      <xdr:rowOff>120910</xdr:rowOff>
    </xdr:to>
    <xdr:sp macro="" textlink="">
      <xdr:nvSpPr>
        <xdr:cNvPr id="523" name="フローチャート: 判断 522"/>
        <xdr:cNvSpPr/>
      </xdr:nvSpPr>
      <xdr:spPr>
        <a:xfrm>
          <a:off x="15430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112037</xdr:rowOff>
    </xdr:from>
    <xdr:ext cx="534377" cy="259045"/>
    <xdr:sp macro="" textlink="">
      <xdr:nvSpPr>
        <xdr:cNvPr id="524" name="テキスト ボックス 523"/>
        <xdr:cNvSpPr txBox="1"/>
      </xdr:nvSpPr>
      <xdr:spPr>
        <a:xfrm>
          <a:off x="15214111" y="66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142195</xdr:rowOff>
    </xdr:from>
    <xdr:to>
      <xdr:col>76</xdr:col>
      <xdr:colOff>114300</xdr:colOff>
      <xdr:row>38</xdr:row>
      <xdr:rowOff>169856</xdr:rowOff>
    </xdr:to>
    <xdr:cxnSp macro="">
      <xdr:nvCxnSpPr>
        <xdr:cNvPr id="525" name="直線コネクタ 524"/>
        <xdr:cNvCxnSpPr/>
      </xdr:nvCxnSpPr>
      <xdr:spPr>
        <a:xfrm>
          <a:off x="13703300" y="665729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43790</xdr:rowOff>
    </xdr:from>
    <xdr:to>
      <xdr:col>76</xdr:col>
      <xdr:colOff>165100</xdr:colOff>
      <xdr:row>38</xdr:row>
      <xdr:rowOff>145390</xdr:rowOff>
    </xdr:to>
    <xdr:sp macro="" textlink="">
      <xdr:nvSpPr>
        <xdr:cNvPr id="526" name="フローチャート: 判断 525"/>
        <xdr:cNvSpPr/>
      </xdr:nvSpPr>
      <xdr:spPr>
        <a:xfrm>
          <a:off x="14541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161917</xdr:rowOff>
    </xdr:from>
    <xdr:ext cx="534377" cy="259045"/>
    <xdr:sp macro="" textlink="">
      <xdr:nvSpPr>
        <xdr:cNvPr id="527" name="テキスト ボックス 526"/>
        <xdr:cNvSpPr txBox="1"/>
      </xdr:nvSpPr>
      <xdr:spPr>
        <a:xfrm>
          <a:off x="14325111" y="63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142195</xdr:rowOff>
    </xdr:from>
    <xdr:to>
      <xdr:col>71</xdr:col>
      <xdr:colOff>177800</xdr:colOff>
      <xdr:row>39</xdr:row>
      <xdr:rowOff>45727</xdr:rowOff>
    </xdr:to>
    <xdr:cxnSp macro="">
      <xdr:nvCxnSpPr>
        <xdr:cNvPr id="528" name="直線コネクタ 527"/>
        <xdr:cNvCxnSpPr/>
      </xdr:nvCxnSpPr>
      <xdr:spPr>
        <a:xfrm flipV="1">
          <a:off x="12814300" y="6657295"/>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127038</xdr:rowOff>
    </xdr:from>
    <xdr:to>
      <xdr:col>72</xdr:col>
      <xdr:colOff>38100</xdr:colOff>
      <xdr:row>39</xdr:row>
      <xdr:rowOff>57188</xdr:rowOff>
    </xdr:to>
    <xdr:sp macro="" textlink="">
      <xdr:nvSpPr>
        <xdr:cNvPr id="529" name="フローチャート: 判断 528"/>
        <xdr:cNvSpPr/>
      </xdr:nvSpPr>
      <xdr:spPr>
        <a:xfrm>
          <a:off x="13652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48315</xdr:rowOff>
    </xdr:from>
    <xdr:ext cx="534377" cy="259045"/>
    <xdr:sp macro="" textlink="">
      <xdr:nvSpPr>
        <xdr:cNvPr id="530" name="テキスト ボックス 529"/>
        <xdr:cNvSpPr txBox="1"/>
      </xdr:nvSpPr>
      <xdr:spPr>
        <a:xfrm>
          <a:off x="13436111" y="67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56077</xdr:rowOff>
    </xdr:from>
    <xdr:to>
      <xdr:col>67</xdr:col>
      <xdr:colOff>101600</xdr:colOff>
      <xdr:row>38</xdr:row>
      <xdr:rowOff>157677</xdr:rowOff>
    </xdr:to>
    <xdr:sp macro="" textlink="">
      <xdr:nvSpPr>
        <xdr:cNvPr id="531" name="フローチャート: 判断 530"/>
        <xdr:cNvSpPr/>
      </xdr:nvSpPr>
      <xdr:spPr>
        <a:xfrm>
          <a:off x="12763500" y="657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2754</xdr:rowOff>
    </xdr:from>
    <xdr:ext cx="534377" cy="259045"/>
    <xdr:sp macro="" textlink="">
      <xdr:nvSpPr>
        <xdr:cNvPr id="532" name="テキスト ボックス 531"/>
        <xdr:cNvSpPr txBox="1"/>
      </xdr:nvSpPr>
      <xdr:spPr>
        <a:xfrm>
          <a:off x="12547111" y="63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108864</xdr:rowOff>
    </xdr:from>
    <xdr:to>
      <xdr:col>85</xdr:col>
      <xdr:colOff>177800</xdr:colOff>
      <xdr:row>35</xdr:row>
      <xdr:rowOff>39014</xdr:rowOff>
    </xdr:to>
    <xdr:sp macro="" textlink="">
      <xdr:nvSpPr>
        <xdr:cNvPr id="538" name="楕円 537"/>
        <xdr:cNvSpPr/>
      </xdr:nvSpPr>
      <xdr:spPr>
        <a:xfrm>
          <a:off x="16268700" y="59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131741</xdr:rowOff>
    </xdr:from>
    <xdr:ext cx="534377" cy="259045"/>
    <xdr:sp macro="" textlink="">
      <xdr:nvSpPr>
        <xdr:cNvPr id="539" name="消防費該当値テキスト"/>
        <xdr:cNvSpPr txBox="1"/>
      </xdr:nvSpPr>
      <xdr:spPr>
        <a:xfrm>
          <a:off x="16370300" y="57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6547</xdr:rowOff>
    </xdr:from>
    <xdr:to>
      <xdr:col>81</xdr:col>
      <xdr:colOff>101600</xdr:colOff>
      <xdr:row>38</xdr:row>
      <xdr:rowOff>108147</xdr:rowOff>
    </xdr:to>
    <xdr:sp macro="" textlink="">
      <xdr:nvSpPr>
        <xdr:cNvPr id="540" name="楕円 539"/>
        <xdr:cNvSpPr/>
      </xdr:nvSpPr>
      <xdr:spPr>
        <a:xfrm>
          <a:off x="15430500" y="65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124674</xdr:rowOff>
    </xdr:from>
    <xdr:ext cx="534377" cy="259045"/>
    <xdr:sp macro="" textlink="">
      <xdr:nvSpPr>
        <xdr:cNvPr id="541" name="テキスト ボックス 540"/>
        <xdr:cNvSpPr txBox="1"/>
      </xdr:nvSpPr>
      <xdr:spPr>
        <a:xfrm>
          <a:off x="15214111" y="62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119056</xdr:rowOff>
    </xdr:from>
    <xdr:to>
      <xdr:col>76</xdr:col>
      <xdr:colOff>165100</xdr:colOff>
      <xdr:row>39</xdr:row>
      <xdr:rowOff>49206</xdr:rowOff>
    </xdr:to>
    <xdr:sp macro="" textlink="">
      <xdr:nvSpPr>
        <xdr:cNvPr id="542" name="楕円 541"/>
        <xdr:cNvSpPr/>
      </xdr:nvSpPr>
      <xdr:spPr>
        <a:xfrm>
          <a:off x="14541500" y="66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40333</xdr:rowOff>
    </xdr:from>
    <xdr:ext cx="534377" cy="259045"/>
    <xdr:sp macro="" textlink="">
      <xdr:nvSpPr>
        <xdr:cNvPr id="543" name="テキスト ボックス 542"/>
        <xdr:cNvSpPr txBox="1"/>
      </xdr:nvSpPr>
      <xdr:spPr>
        <a:xfrm>
          <a:off x="14325111" y="67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91395</xdr:rowOff>
    </xdr:from>
    <xdr:to>
      <xdr:col>72</xdr:col>
      <xdr:colOff>38100</xdr:colOff>
      <xdr:row>39</xdr:row>
      <xdr:rowOff>21545</xdr:rowOff>
    </xdr:to>
    <xdr:sp macro="" textlink="">
      <xdr:nvSpPr>
        <xdr:cNvPr id="544" name="楕円 543"/>
        <xdr:cNvSpPr/>
      </xdr:nvSpPr>
      <xdr:spPr>
        <a:xfrm>
          <a:off x="13652500" y="66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38073</xdr:rowOff>
    </xdr:from>
    <xdr:ext cx="534377" cy="259045"/>
    <xdr:sp macro="" textlink="">
      <xdr:nvSpPr>
        <xdr:cNvPr id="545" name="テキスト ボックス 544"/>
        <xdr:cNvSpPr txBox="1"/>
      </xdr:nvSpPr>
      <xdr:spPr>
        <a:xfrm>
          <a:off x="13436111" y="63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166377</xdr:rowOff>
    </xdr:from>
    <xdr:to>
      <xdr:col>67</xdr:col>
      <xdr:colOff>101600</xdr:colOff>
      <xdr:row>39</xdr:row>
      <xdr:rowOff>96527</xdr:rowOff>
    </xdr:to>
    <xdr:sp macro="" textlink="">
      <xdr:nvSpPr>
        <xdr:cNvPr id="546" name="楕円 545"/>
        <xdr:cNvSpPr/>
      </xdr:nvSpPr>
      <xdr:spPr>
        <a:xfrm>
          <a:off x="12763500" y="66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87654</xdr:rowOff>
    </xdr:from>
    <xdr:ext cx="534377" cy="259045"/>
    <xdr:sp macro="" textlink="">
      <xdr:nvSpPr>
        <xdr:cNvPr id="547" name="テキスト ボックス 546"/>
        <xdr:cNvSpPr txBox="1"/>
      </xdr:nvSpPr>
      <xdr:spPr>
        <a:xfrm>
          <a:off x="12547111" y="67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35151</xdr:rowOff>
    </xdr:from>
    <xdr:to>
      <xdr:col>85</xdr:col>
      <xdr:colOff>127000</xdr:colOff>
      <xdr:row>57</xdr:row>
      <xdr:rowOff>103882</xdr:rowOff>
    </xdr:to>
    <xdr:cxnSp macro="">
      <xdr:nvCxnSpPr>
        <xdr:cNvPr id="578" name="直線コネクタ 577"/>
        <xdr:cNvCxnSpPr/>
      </xdr:nvCxnSpPr>
      <xdr:spPr>
        <a:xfrm>
          <a:off x="15481300" y="9807801"/>
          <a:ext cx="838200" cy="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35151</xdr:rowOff>
    </xdr:from>
    <xdr:to>
      <xdr:col>81</xdr:col>
      <xdr:colOff>50800</xdr:colOff>
      <xdr:row>57</xdr:row>
      <xdr:rowOff>98989</xdr:rowOff>
    </xdr:to>
    <xdr:cxnSp macro="">
      <xdr:nvCxnSpPr>
        <xdr:cNvPr id="581" name="直線コネクタ 580"/>
        <xdr:cNvCxnSpPr/>
      </xdr:nvCxnSpPr>
      <xdr:spPr>
        <a:xfrm flipV="1">
          <a:off x="14592300" y="9807801"/>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145724</xdr:rowOff>
    </xdr:from>
    <xdr:to>
      <xdr:col>81</xdr:col>
      <xdr:colOff>101600</xdr:colOff>
      <xdr:row>57</xdr:row>
      <xdr:rowOff>75874</xdr:rowOff>
    </xdr:to>
    <xdr:sp macro="" textlink="">
      <xdr:nvSpPr>
        <xdr:cNvPr id="582" name="フローチャート: 判断 581"/>
        <xdr:cNvSpPr/>
      </xdr:nvSpPr>
      <xdr:spPr>
        <a:xfrm>
          <a:off x="15430500" y="974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92401</xdr:rowOff>
    </xdr:from>
    <xdr:ext cx="534377" cy="259045"/>
    <xdr:sp macro="" textlink="">
      <xdr:nvSpPr>
        <xdr:cNvPr id="583" name="テキスト ボックス 582"/>
        <xdr:cNvSpPr txBox="1"/>
      </xdr:nvSpPr>
      <xdr:spPr>
        <a:xfrm>
          <a:off x="15214111" y="95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71819</xdr:rowOff>
    </xdr:from>
    <xdr:to>
      <xdr:col>76</xdr:col>
      <xdr:colOff>114300</xdr:colOff>
      <xdr:row>57</xdr:row>
      <xdr:rowOff>98989</xdr:rowOff>
    </xdr:to>
    <xdr:cxnSp macro="">
      <xdr:nvCxnSpPr>
        <xdr:cNvPr id="584" name="直線コネクタ 583"/>
        <xdr:cNvCxnSpPr/>
      </xdr:nvCxnSpPr>
      <xdr:spPr>
        <a:xfrm>
          <a:off x="13703300" y="9844469"/>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5886</xdr:rowOff>
    </xdr:from>
    <xdr:to>
      <xdr:col>76</xdr:col>
      <xdr:colOff>165100</xdr:colOff>
      <xdr:row>57</xdr:row>
      <xdr:rowOff>107486</xdr:rowOff>
    </xdr:to>
    <xdr:sp macro="" textlink="">
      <xdr:nvSpPr>
        <xdr:cNvPr id="585" name="フローチャート: 判断 584"/>
        <xdr:cNvSpPr/>
      </xdr:nvSpPr>
      <xdr:spPr>
        <a:xfrm>
          <a:off x="14541500" y="977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124013</xdr:rowOff>
    </xdr:from>
    <xdr:ext cx="534377" cy="259045"/>
    <xdr:sp macro="" textlink="">
      <xdr:nvSpPr>
        <xdr:cNvPr id="586" name="テキスト ボックス 585"/>
        <xdr:cNvSpPr txBox="1"/>
      </xdr:nvSpPr>
      <xdr:spPr>
        <a:xfrm>
          <a:off x="14325111" y="95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57783</xdr:rowOff>
    </xdr:from>
    <xdr:to>
      <xdr:col>71</xdr:col>
      <xdr:colOff>177800</xdr:colOff>
      <xdr:row>57</xdr:row>
      <xdr:rowOff>71819</xdr:rowOff>
    </xdr:to>
    <xdr:cxnSp macro="">
      <xdr:nvCxnSpPr>
        <xdr:cNvPr id="587" name="直線コネクタ 586"/>
        <xdr:cNvCxnSpPr/>
      </xdr:nvCxnSpPr>
      <xdr:spPr>
        <a:xfrm>
          <a:off x="12814300" y="9830433"/>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18863</xdr:rowOff>
    </xdr:from>
    <xdr:to>
      <xdr:col>72</xdr:col>
      <xdr:colOff>38100</xdr:colOff>
      <xdr:row>57</xdr:row>
      <xdr:rowOff>120463</xdr:rowOff>
    </xdr:to>
    <xdr:sp macro="" textlink="">
      <xdr:nvSpPr>
        <xdr:cNvPr id="588" name="フローチャート: 判断 587"/>
        <xdr:cNvSpPr/>
      </xdr:nvSpPr>
      <xdr:spPr>
        <a:xfrm>
          <a:off x="13652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136990</xdr:rowOff>
    </xdr:from>
    <xdr:ext cx="534377" cy="259045"/>
    <xdr:sp macro="" textlink="">
      <xdr:nvSpPr>
        <xdr:cNvPr id="589" name="テキスト ボックス 588"/>
        <xdr:cNvSpPr txBox="1"/>
      </xdr:nvSpPr>
      <xdr:spPr>
        <a:xfrm>
          <a:off x="13436111" y="95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10673</xdr:rowOff>
    </xdr:from>
    <xdr:to>
      <xdr:col>67</xdr:col>
      <xdr:colOff>101600</xdr:colOff>
      <xdr:row>57</xdr:row>
      <xdr:rowOff>112273</xdr:rowOff>
    </xdr:to>
    <xdr:sp macro="" textlink="">
      <xdr:nvSpPr>
        <xdr:cNvPr id="590" name="フローチャート: 判断 589"/>
        <xdr:cNvSpPr/>
      </xdr:nvSpPr>
      <xdr:spPr>
        <a:xfrm>
          <a:off x="1276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103400</xdr:rowOff>
    </xdr:from>
    <xdr:ext cx="534377" cy="259045"/>
    <xdr:sp macro="" textlink="">
      <xdr:nvSpPr>
        <xdr:cNvPr id="591" name="テキスト ボックス 590"/>
        <xdr:cNvSpPr txBox="1"/>
      </xdr:nvSpPr>
      <xdr:spPr>
        <a:xfrm>
          <a:off x="12547111" y="98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53082</xdr:rowOff>
    </xdr:from>
    <xdr:to>
      <xdr:col>85</xdr:col>
      <xdr:colOff>177800</xdr:colOff>
      <xdr:row>57</xdr:row>
      <xdr:rowOff>154682</xdr:rowOff>
    </xdr:to>
    <xdr:sp macro="" textlink="">
      <xdr:nvSpPr>
        <xdr:cNvPr id="597" name="楕円 596"/>
        <xdr:cNvSpPr/>
      </xdr:nvSpPr>
      <xdr:spPr>
        <a:xfrm>
          <a:off x="16268700" y="98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139459</xdr:rowOff>
    </xdr:from>
    <xdr:ext cx="534377" cy="259045"/>
    <xdr:sp macro="" textlink="">
      <xdr:nvSpPr>
        <xdr:cNvPr id="598" name="教育費該当値テキスト"/>
        <xdr:cNvSpPr txBox="1"/>
      </xdr:nvSpPr>
      <xdr:spPr>
        <a:xfrm>
          <a:off x="16370300" y="97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155801</xdr:rowOff>
    </xdr:from>
    <xdr:to>
      <xdr:col>81</xdr:col>
      <xdr:colOff>101600</xdr:colOff>
      <xdr:row>57</xdr:row>
      <xdr:rowOff>85951</xdr:rowOff>
    </xdr:to>
    <xdr:sp macro="" textlink="">
      <xdr:nvSpPr>
        <xdr:cNvPr id="599" name="楕円 598"/>
        <xdr:cNvSpPr/>
      </xdr:nvSpPr>
      <xdr:spPr>
        <a:xfrm>
          <a:off x="15430500" y="97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77078</xdr:rowOff>
    </xdr:from>
    <xdr:ext cx="534377" cy="259045"/>
    <xdr:sp macro="" textlink="">
      <xdr:nvSpPr>
        <xdr:cNvPr id="600" name="テキスト ボックス 599"/>
        <xdr:cNvSpPr txBox="1"/>
      </xdr:nvSpPr>
      <xdr:spPr>
        <a:xfrm>
          <a:off x="15214111" y="98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48189</xdr:rowOff>
    </xdr:from>
    <xdr:to>
      <xdr:col>76</xdr:col>
      <xdr:colOff>165100</xdr:colOff>
      <xdr:row>57</xdr:row>
      <xdr:rowOff>149789</xdr:rowOff>
    </xdr:to>
    <xdr:sp macro="" textlink="">
      <xdr:nvSpPr>
        <xdr:cNvPr id="601" name="楕円 600"/>
        <xdr:cNvSpPr/>
      </xdr:nvSpPr>
      <xdr:spPr>
        <a:xfrm>
          <a:off x="14541500" y="98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140916</xdr:rowOff>
    </xdr:from>
    <xdr:ext cx="534377" cy="259045"/>
    <xdr:sp macro="" textlink="">
      <xdr:nvSpPr>
        <xdr:cNvPr id="602" name="テキスト ボックス 601"/>
        <xdr:cNvSpPr txBox="1"/>
      </xdr:nvSpPr>
      <xdr:spPr>
        <a:xfrm>
          <a:off x="14325111" y="99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21019</xdr:rowOff>
    </xdr:from>
    <xdr:to>
      <xdr:col>72</xdr:col>
      <xdr:colOff>38100</xdr:colOff>
      <xdr:row>57</xdr:row>
      <xdr:rowOff>122619</xdr:rowOff>
    </xdr:to>
    <xdr:sp macro="" textlink="">
      <xdr:nvSpPr>
        <xdr:cNvPr id="603" name="楕円 602"/>
        <xdr:cNvSpPr/>
      </xdr:nvSpPr>
      <xdr:spPr>
        <a:xfrm>
          <a:off x="13652500" y="97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113746</xdr:rowOff>
    </xdr:from>
    <xdr:ext cx="534377" cy="259045"/>
    <xdr:sp macro="" textlink="">
      <xdr:nvSpPr>
        <xdr:cNvPr id="604" name="テキスト ボックス 603"/>
        <xdr:cNvSpPr txBox="1"/>
      </xdr:nvSpPr>
      <xdr:spPr>
        <a:xfrm>
          <a:off x="13436111" y="98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6983</xdr:rowOff>
    </xdr:from>
    <xdr:to>
      <xdr:col>67</xdr:col>
      <xdr:colOff>101600</xdr:colOff>
      <xdr:row>57</xdr:row>
      <xdr:rowOff>108583</xdr:rowOff>
    </xdr:to>
    <xdr:sp macro="" textlink="">
      <xdr:nvSpPr>
        <xdr:cNvPr id="605" name="楕円 604"/>
        <xdr:cNvSpPr/>
      </xdr:nvSpPr>
      <xdr:spPr>
        <a:xfrm>
          <a:off x="12763500" y="9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125110</xdr:rowOff>
    </xdr:from>
    <xdr:ext cx="534377" cy="259045"/>
    <xdr:sp macro="" textlink="">
      <xdr:nvSpPr>
        <xdr:cNvPr id="606" name="テキスト ボックス 605"/>
        <xdr:cNvSpPr txBox="1"/>
      </xdr:nvSpPr>
      <xdr:spPr>
        <a:xfrm>
          <a:off x="12547111" y="95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129637</xdr:rowOff>
    </xdr:from>
    <xdr:to>
      <xdr:col>85</xdr:col>
      <xdr:colOff>127000</xdr:colOff>
      <xdr:row>78</xdr:row>
      <xdr:rowOff>3367</xdr:rowOff>
    </xdr:to>
    <xdr:cxnSp macro="">
      <xdr:nvCxnSpPr>
        <xdr:cNvPr id="633" name="直線コネクタ 632"/>
        <xdr:cNvCxnSpPr/>
      </xdr:nvCxnSpPr>
      <xdr:spPr>
        <a:xfrm flipV="1">
          <a:off x="15481300" y="13159837"/>
          <a:ext cx="838200" cy="2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3367</xdr:rowOff>
    </xdr:from>
    <xdr:to>
      <xdr:col>81</xdr:col>
      <xdr:colOff>50800</xdr:colOff>
      <xdr:row>78</xdr:row>
      <xdr:rowOff>134826</xdr:rowOff>
    </xdr:to>
    <xdr:cxnSp macro="">
      <xdr:nvCxnSpPr>
        <xdr:cNvPr id="636" name="直線コネクタ 635"/>
        <xdr:cNvCxnSpPr/>
      </xdr:nvCxnSpPr>
      <xdr:spPr>
        <a:xfrm flipV="1">
          <a:off x="14592300" y="13376467"/>
          <a:ext cx="889000" cy="1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47527</xdr:rowOff>
    </xdr:from>
    <xdr:to>
      <xdr:col>81</xdr:col>
      <xdr:colOff>101600</xdr:colOff>
      <xdr:row>78</xdr:row>
      <xdr:rowOff>149127</xdr:rowOff>
    </xdr:to>
    <xdr:sp macro="" textlink="">
      <xdr:nvSpPr>
        <xdr:cNvPr id="637" name="フローチャート: 判断 636"/>
        <xdr:cNvSpPr/>
      </xdr:nvSpPr>
      <xdr:spPr>
        <a:xfrm>
          <a:off x="15430500" y="134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140254</xdr:rowOff>
    </xdr:from>
    <xdr:ext cx="469744" cy="259045"/>
    <xdr:sp macro="" textlink="">
      <xdr:nvSpPr>
        <xdr:cNvPr id="638" name="テキスト ボックス 637"/>
        <xdr:cNvSpPr txBox="1"/>
      </xdr:nvSpPr>
      <xdr:spPr>
        <a:xfrm>
          <a:off x="15246428" y="1351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134826</xdr:rowOff>
    </xdr:from>
    <xdr:to>
      <xdr:col>76</xdr:col>
      <xdr:colOff>114300</xdr:colOff>
      <xdr:row>78</xdr:row>
      <xdr:rowOff>135813</xdr:rowOff>
    </xdr:to>
    <xdr:cxnSp macro="">
      <xdr:nvCxnSpPr>
        <xdr:cNvPr id="639" name="直線コネクタ 638"/>
        <xdr:cNvCxnSpPr/>
      </xdr:nvCxnSpPr>
      <xdr:spPr>
        <a:xfrm flipV="1">
          <a:off x="13703300" y="13507926"/>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54203</xdr:rowOff>
    </xdr:from>
    <xdr:to>
      <xdr:col>76</xdr:col>
      <xdr:colOff>165100</xdr:colOff>
      <xdr:row>78</xdr:row>
      <xdr:rowOff>155803</xdr:rowOff>
    </xdr:to>
    <xdr:sp macro="" textlink="">
      <xdr:nvSpPr>
        <xdr:cNvPr id="640" name="フローチャート: 判断 639"/>
        <xdr:cNvSpPr/>
      </xdr:nvSpPr>
      <xdr:spPr>
        <a:xfrm>
          <a:off x="14541500" y="1342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880</xdr:rowOff>
    </xdr:from>
    <xdr:ext cx="469744" cy="259045"/>
    <xdr:sp macro="" textlink="">
      <xdr:nvSpPr>
        <xdr:cNvPr id="641" name="テキスト ボックス 640"/>
        <xdr:cNvSpPr txBox="1"/>
      </xdr:nvSpPr>
      <xdr:spPr>
        <a:xfrm>
          <a:off x="14357428" y="132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124479</xdr:rowOff>
    </xdr:from>
    <xdr:to>
      <xdr:col>71</xdr:col>
      <xdr:colOff>177800</xdr:colOff>
      <xdr:row>78</xdr:row>
      <xdr:rowOff>135813</xdr:rowOff>
    </xdr:to>
    <xdr:cxnSp macro="">
      <xdr:nvCxnSpPr>
        <xdr:cNvPr id="642" name="直線コネクタ 641"/>
        <xdr:cNvCxnSpPr/>
      </xdr:nvCxnSpPr>
      <xdr:spPr>
        <a:xfrm>
          <a:off x="12814300" y="13497579"/>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60906</xdr:rowOff>
    </xdr:from>
    <xdr:to>
      <xdr:col>72</xdr:col>
      <xdr:colOff>38100</xdr:colOff>
      <xdr:row>78</xdr:row>
      <xdr:rowOff>162506</xdr:rowOff>
    </xdr:to>
    <xdr:sp macro="" textlink="">
      <xdr:nvSpPr>
        <xdr:cNvPr id="643" name="フローチャート: 判断 642"/>
        <xdr:cNvSpPr/>
      </xdr:nvSpPr>
      <xdr:spPr>
        <a:xfrm>
          <a:off x="13652500" y="1343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7583</xdr:rowOff>
    </xdr:from>
    <xdr:ext cx="469744" cy="259045"/>
    <xdr:sp macro="" textlink="">
      <xdr:nvSpPr>
        <xdr:cNvPr id="644" name="テキスト ボックス 643"/>
        <xdr:cNvSpPr txBox="1"/>
      </xdr:nvSpPr>
      <xdr:spPr>
        <a:xfrm>
          <a:off x="13468428" y="1320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55533</xdr:rowOff>
    </xdr:from>
    <xdr:to>
      <xdr:col>67</xdr:col>
      <xdr:colOff>101600</xdr:colOff>
      <xdr:row>78</xdr:row>
      <xdr:rowOff>157133</xdr:rowOff>
    </xdr:to>
    <xdr:sp macro="" textlink="">
      <xdr:nvSpPr>
        <xdr:cNvPr id="645" name="フローチャート: 判断 644"/>
        <xdr:cNvSpPr/>
      </xdr:nvSpPr>
      <xdr:spPr>
        <a:xfrm>
          <a:off x="12763500" y="1342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2210</xdr:rowOff>
    </xdr:from>
    <xdr:ext cx="469744" cy="259045"/>
    <xdr:sp macro="" textlink="">
      <xdr:nvSpPr>
        <xdr:cNvPr id="646" name="テキスト ボックス 645"/>
        <xdr:cNvSpPr txBox="1"/>
      </xdr:nvSpPr>
      <xdr:spPr>
        <a:xfrm>
          <a:off x="12579428" y="1320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78837</xdr:rowOff>
    </xdr:from>
    <xdr:to>
      <xdr:col>85</xdr:col>
      <xdr:colOff>177800</xdr:colOff>
      <xdr:row>77</xdr:row>
      <xdr:rowOff>8987</xdr:rowOff>
    </xdr:to>
    <xdr:sp macro="" textlink="">
      <xdr:nvSpPr>
        <xdr:cNvPr id="652" name="楕円 651"/>
        <xdr:cNvSpPr/>
      </xdr:nvSpPr>
      <xdr:spPr>
        <a:xfrm>
          <a:off x="16268700" y="13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101714</xdr:rowOff>
    </xdr:from>
    <xdr:ext cx="534377" cy="259045"/>
    <xdr:sp macro="" textlink="">
      <xdr:nvSpPr>
        <xdr:cNvPr id="653" name="災害復旧費該当値テキスト"/>
        <xdr:cNvSpPr txBox="1"/>
      </xdr:nvSpPr>
      <xdr:spPr>
        <a:xfrm>
          <a:off x="16370300" y="129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124017</xdr:rowOff>
    </xdr:from>
    <xdr:to>
      <xdr:col>81</xdr:col>
      <xdr:colOff>101600</xdr:colOff>
      <xdr:row>78</xdr:row>
      <xdr:rowOff>54167</xdr:rowOff>
    </xdr:to>
    <xdr:sp macro="" textlink="">
      <xdr:nvSpPr>
        <xdr:cNvPr id="654" name="楕円 653"/>
        <xdr:cNvSpPr/>
      </xdr:nvSpPr>
      <xdr:spPr>
        <a:xfrm>
          <a:off x="15430500" y="133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70694</xdr:rowOff>
    </xdr:from>
    <xdr:ext cx="534377" cy="259045"/>
    <xdr:sp macro="" textlink="">
      <xdr:nvSpPr>
        <xdr:cNvPr id="655" name="テキスト ボックス 654"/>
        <xdr:cNvSpPr txBox="1"/>
      </xdr:nvSpPr>
      <xdr:spPr>
        <a:xfrm>
          <a:off x="15214111" y="131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84026</xdr:rowOff>
    </xdr:from>
    <xdr:to>
      <xdr:col>76</xdr:col>
      <xdr:colOff>165100</xdr:colOff>
      <xdr:row>79</xdr:row>
      <xdr:rowOff>14176</xdr:rowOff>
    </xdr:to>
    <xdr:sp macro="" textlink="">
      <xdr:nvSpPr>
        <xdr:cNvPr id="656" name="楕円 655"/>
        <xdr:cNvSpPr/>
      </xdr:nvSpPr>
      <xdr:spPr>
        <a:xfrm>
          <a:off x="14541500" y="134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5303</xdr:rowOff>
    </xdr:from>
    <xdr:ext cx="469744" cy="259045"/>
    <xdr:sp macro="" textlink="">
      <xdr:nvSpPr>
        <xdr:cNvPr id="657" name="テキスト ボックス 656"/>
        <xdr:cNvSpPr txBox="1"/>
      </xdr:nvSpPr>
      <xdr:spPr>
        <a:xfrm>
          <a:off x="14357428" y="135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85013</xdr:rowOff>
    </xdr:from>
    <xdr:to>
      <xdr:col>72</xdr:col>
      <xdr:colOff>38100</xdr:colOff>
      <xdr:row>79</xdr:row>
      <xdr:rowOff>15163</xdr:rowOff>
    </xdr:to>
    <xdr:sp macro="" textlink="">
      <xdr:nvSpPr>
        <xdr:cNvPr id="658" name="楕円 657"/>
        <xdr:cNvSpPr/>
      </xdr:nvSpPr>
      <xdr:spPr>
        <a:xfrm>
          <a:off x="136525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6290</xdr:rowOff>
    </xdr:from>
    <xdr:ext cx="378565" cy="259045"/>
    <xdr:sp macro="" textlink="">
      <xdr:nvSpPr>
        <xdr:cNvPr id="659" name="テキスト ボックス 658"/>
        <xdr:cNvSpPr txBox="1"/>
      </xdr:nvSpPr>
      <xdr:spPr>
        <a:xfrm>
          <a:off x="13514017" y="1355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73679</xdr:rowOff>
    </xdr:from>
    <xdr:to>
      <xdr:col>67</xdr:col>
      <xdr:colOff>101600</xdr:colOff>
      <xdr:row>79</xdr:row>
      <xdr:rowOff>3829</xdr:rowOff>
    </xdr:to>
    <xdr:sp macro="" textlink="">
      <xdr:nvSpPr>
        <xdr:cNvPr id="660" name="楕円 659"/>
        <xdr:cNvSpPr/>
      </xdr:nvSpPr>
      <xdr:spPr>
        <a:xfrm>
          <a:off x="12763500" y="134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166406</xdr:rowOff>
    </xdr:from>
    <xdr:ext cx="469744" cy="259045"/>
    <xdr:sp macro="" textlink="">
      <xdr:nvSpPr>
        <xdr:cNvPr id="661" name="テキスト ボックス 660"/>
        <xdr:cNvSpPr txBox="1"/>
      </xdr:nvSpPr>
      <xdr:spPr>
        <a:xfrm>
          <a:off x="12579428" y="1353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40387</xdr:rowOff>
    </xdr:from>
    <xdr:to>
      <xdr:col>85</xdr:col>
      <xdr:colOff>127000</xdr:colOff>
      <xdr:row>98</xdr:row>
      <xdr:rowOff>81598</xdr:rowOff>
    </xdr:to>
    <xdr:cxnSp macro="">
      <xdr:nvCxnSpPr>
        <xdr:cNvPr id="691" name="直線コネクタ 690"/>
        <xdr:cNvCxnSpPr/>
      </xdr:nvCxnSpPr>
      <xdr:spPr>
        <a:xfrm flipV="1">
          <a:off x="15481300" y="16842487"/>
          <a:ext cx="838200" cy="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81598</xdr:rowOff>
    </xdr:from>
    <xdr:to>
      <xdr:col>81</xdr:col>
      <xdr:colOff>50800</xdr:colOff>
      <xdr:row>98</xdr:row>
      <xdr:rowOff>142253</xdr:rowOff>
    </xdr:to>
    <xdr:cxnSp macro="">
      <xdr:nvCxnSpPr>
        <xdr:cNvPr id="694" name="直線コネクタ 693"/>
        <xdr:cNvCxnSpPr/>
      </xdr:nvCxnSpPr>
      <xdr:spPr>
        <a:xfrm flipV="1">
          <a:off x="14592300" y="16883698"/>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14669</xdr:rowOff>
    </xdr:from>
    <xdr:to>
      <xdr:col>81</xdr:col>
      <xdr:colOff>101600</xdr:colOff>
      <xdr:row>97</xdr:row>
      <xdr:rowOff>116269</xdr:rowOff>
    </xdr:to>
    <xdr:sp macro="" textlink="">
      <xdr:nvSpPr>
        <xdr:cNvPr id="695" name="フローチャート: 判断 694"/>
        <xdr:cNvSpPr/>
      </xdr:nvSpPr>
      <xdr:spPr>
        <a:xfrm>
          <a:off x="154305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132796</xdr:rowOff>
    </xdr:from>
    <xdr:ext cx="534377" cy="259045"/>
    <xdr:sp macro="" textlink="">
      <xdr:nvSpPr>
        <xdr:cNvPr id="696" name="テキスト ボックス 695"/>
        <xdr:cNvSpPr txBox="1"/>
      </xdr:nvSpPr>
      <xdr:spPr>
        <a:xfrm>
          <a:off x="15214111" y="164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142253</xdr:rowOff>
    </xdr:from>
    <xdr:to>
      <xdr:col>76</xdr:col>
      <xdr:colOff>114300</xdr:colOff>
      <xdr:row>99</xdr:row>
      <xdr:rowOff>13729</xdr:rowOff>
    </xdr:to>
    <xdr:cxnSp macro="">
      <xdr:nvCxnSpPr>
        <xdr:cNvPr id="697" name="直線コネクタ 696"/>
        <xdr:cNvCxnSpPr/>
      </xdr:nvCxnSpPr>
      <xdr:spPr>
        <a:xfrm flipV="1">
          <a:off x="13703300" y="16944353"/>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11037</xdr:rowOff>
    </xdr:from>
    <xdr:to>
      <xdr:col>76</xdr:col>
      <xdr:colOff>165100</xdr:colOff>
      <xdr:row>97</xdr:row>
      <xdr:rowOff>112637</xdr:rowOff>
    </xdr:to>
    <xdr:sp macro="" textlink="">
      <xdr:nvSpPr>
        <xdr:cNvPr id="698" name="フローチャート: 判断 697"/>
        <xdr:cNvSpPr/>
      </xdr:nvSpPr>
      <xdr:spPr>
        <a:xfrm>
          <a:off x="14541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129164</xdr:rowOff>
    </xdr:from>
    <xdr:ext cx="534377" cy="259045"/>
    <xdr:sp macro="" textlink="">
      <xdr:nvSpPr>
        <xdr:cNvPr id="699" name="テキスト ボックス 698"/>
        <xdr:cNvSpPr txBox="1"/>
      </xdr:nvSpPr>
      <xdr:spPr>
        <a:xfrm>
          <a:off x="14325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13729</xdr:rowOff>
    </xdr:from>
    <xdr:to>
      <xdr:col>71</xdr:col>
      <xdr:colOff>177800</xdr:colOff>
      <xdr:row>99</xdr:row>
      <xdr:rowOff>32956</xdr:rowOff>
    </xdr:to>
    <xdr:cxnSp macro="">
      <xdr:nvCxnSpPr>
        <xdr:cNvPr id="700" name="直線コネクタ 699"/>
        <xdr:cNvCxnSpPr/>
      </xdr:nvCxnSpPr>
      <xdr:spPr>
        <a:xfrm flipV="1">
          <a:off x="12814300" y="16987279"/>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23025</xdr:rowOff>
    </xdr:from>
    <xdr:to>
      <xdr:col>72</xdr:col>
      <xdr:colOff>38100</xdr:colOff>
      <xdr:row>97</xdr:row>
      <xdr:rowOff>124625</xdr:rowOff>
    </xdr:to>
    <xdr:sp macro="" textlink="">
      <xdr:nvSpPr>
        <xdr:cNvPr id="701" name="フローチャート: 判断 700"/>
        <xdr:cNvSpPr/>
      </xdr:nvSpPr>
      <xdr:spPr>
        <a:xfrm>
          <a:off x="13652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141152</xdr:rowOff>
    </xdr:from>
    <xdr:ext cx="534377" cy="259045"/>
    <xdr:sp macro="" textlink="">
      <xdr:nvSpPr>
        <xdr:cNvPr id="702" name="テキスト ボックス 701"/>
        <xdr:cNvSpPr txBox="1"/>
      </xdr:nvSpPr>
      <xdr:spPr>
        <a:xfrm>
          <a:off x="13436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22670</xdr:rowOff>
    </xdr:from>
    <xdr:to>
      <xdr:col>67</xdr:col>
      <xdr:colOff>101600</xdr:colOff>
      <xdr:row>97</xdr:row>
      <xdr:rowOff>124270</xdr:rowOff>
    </xdr:to>
    <xdr:sp macro="" textlink="">
      <xdr:nvSpPr>
        <xdr:cNvPr id="703" name="フローチャート: 判断 702"/>
        <xdr:cNvSpPr/>
      </xdr:nvSpPr>
      <xdr:spPr>
        <a:xfrm>
          <a:off x="12763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140797</xdr:rowOff>
    </xdr:from>
    <xdr:ext cx="534377" cy="259045"/>
    <xdr:sp macro="" textlink="">
      <xdr:nvSpPr>
        <xdr:cNvPr id="704" name="テキスト ボックス 703"/>
        <xdr:cNvSpPr txBox="1"/>
      </xdr:nvSpPr>
      <xdr:spPr>
        <a:xfrm>
          <a:off x="12547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161037</xdr:rowOff>
    </xdr:from>
    <xdr:to>
      <xdr:col>85</xdr:col>
      <xdr:colOff>177800</xdr:colOff>
      <xdr:row>98</xdr:row>
      <xdr:rowOff>91187</xdr:rowOff>
    </xdr:to>
    <xdr:sp macro="" textlink="">
      <xdr:nvSpPr>
        <xdr:cNvPr id="710" name="楕円 709"/>
        <xdr:cNvSpPr/>
      </xdr:nvSpPr>
      <xdr:spPr>
        <a:xfrm>
          <a:off x="16268700" y="167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139464</xdr:rowOff>
    </xdr:from>
    <xdr:ext cx="534377" cy="259045"/>
    <xdr:sp macro="" textlink="">
      <xdr:nvSpPr>
        <xdr:cNvPr id="711" name="公債費該当値テキスト"/>
        <xdr:cNvSpPr txBox="1"/>
      </xdr:nvSpPr>
      <xdr:spPr>
        <a:xfrm>
          <a:off x="16370300" y="167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30798</xdr:rowOff>
    </xdr:from>
    <xdr:to>
      <xdr:col>81</xdr:col>
      <xdr:colOff>101600</xdr:colOff>
      <xdr:row>98</xdr:row>
      <xdr:rowOff>132398</xdr:rowOff>
    </xdr:to>
    <xdr:sp macro="" textlink="">
      <xdr:nvSpPr>
        <xdr:cNvPr id="712" name="楕円 711"/>
        <xdr:cNvSpPr/>
      </xdr:nvSpPr>
      <xdr:spPr>
        <a:xfrm>
          <a:off x="15430500" y="168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123525</xdr:rowOff>
    </xdr:from>
    <xdr:ext cx="534377" cy="259045"/>
    <xdr:sp macro="" textlink="">
      <xdr:nvSpPr>
        <xdr:cNvPr id="713" name="テキスト ボックス 712"/>
        <xdr:cNvSpPr txBox="1"/>
      </xdr:nvSpPr>
      <xdr:spPr>
        <a:xfrm>
          <a:off x="15214111" y="169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91453</xdr:rowOff>
    </xdr:from>
    <xdr:to>
      <xdr:col>76</xdr:col>
      <xdr:colOff>165100</xdr:colOff>
      <xdr:row>99</xdr:row>
      <xdr:rowOff>21603</xdr:rowOff>
    </xdr:to>
    <xdr:sp macro="" textlink="">
      <xdr:nvSpPr>
        <xdr:cNvPr id="714" name="楕円 713"/>
        <xdr:cNvSpPr/>
      </xdr:nvSpPr>
      <xdr:spPr>
        <a:xfrm>
          <a:off x="145415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12730</xdr:rowOff>
    </xdr:from>
    <xdr:ext cx="534377" cy="259045"/>
    <xdr:sp macro="" textlink="">
      <xdr:nvSpPr>
        <xdr:cNvPr id="715" name="テキスト ボックス 714"/>
        <xdr:cNvSpPr txBox="1"/>
      </xdr:nvSpPr>
      <xdr:spPr>
        <a:xfrm>
          <a:off x="14325111" y="169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134379</xdr:rowOff>
    </xdr:from>
    <xdr:to>
      <xdr:col>72</xdr:col>
      <xdr:colOff>38100</xdr:colOff>
      <xdr:row>99</xdr:row>
      <xdr:rowOff>64529</xdr:rowOff>
    </xdr:to>
    <xdr:sp macro="" textlink="">
      <xdr:nvSpPr>
        <xdr:cNvPr id="716" name="楕円 715"/>
        <xdr:cNvSpPr/>
      </xdr:nvSpPr>
      <xdr:spPr>
        <a:xfrm>
          <a:off x="13652500" y="169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55656</xdr:rowOff>
    </xdr:from>
    <xdr:ext cx="534377" cy="259045"/>
    <xdr:sp macro="" textlink="">
      <xdr:nvSpPr>
        <xdr:cNvPr id="717" name="テキスト ボックス 716"/>
        <xdr:cNvSpPr txBox="1"/>
      </xdr:nvSpPr>
      <xdr:spPr>
        <a:xfrm>
          <a:off x="13436111" y="170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153606</xdr:rowOff>
    </xdr:from>
    <xdr:to>
      <xdr:col>67</xdr:col>
      <xdr:colOff>101600</xdr:colOff>
      <xdr:row>99</xdr:row>
      <xdr:rowOff>83756</xdr:rowOff>
    </xdr:to>
    <xdr:sp macro="" textlink="">
      <xdr:nvSpPr>
        <xdr:cNvPr id="718" name="楕円 717"/>
        <xdr:cNvSpPr/>
      </xdr:nvSpPr>
      <xdr:spPr>
        <a:xfrm>
          <a:off x="12763500" y="169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74883</xdr:rowOff>
    </xdr:from>
    <xdr:ext cx="534377" cy="259045"/>
    <xdr:sp macro="" textlink="">
      <xdr:nvSpPr>
        <xdr:cNvPr id="719" name="テキスト ボックス 718"/>
        <xdr:cNvSpPr txBox="1"/>
      </xdr:nvSpPr>
      <xdr:spPr>
        <a:xfrm>
          <a:off x="12547111" y="170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138938</xdr:rowOff>
    </xdr:from>
    <xdr:to>
      <xdr:col>112</xdr:col>
      <xdr:colOff>38100</xdr:colOff>
      <xdr:row>39</xdr:row>
      <xdr:rowOff>69088</xdr:rowOff>
    </xdr:to>
    <xdr:sp macro="" textlink="">
      <xdr:nvSpPr>
        <xdr:cNvPr id="752" name="フローチャート: 判断 751"/>
        <xdr:cNvSpPr/>
      </xdr:nvSpPr>
      <xdr:spPr>
        <a:xfrm>
          <a:off x="21272500" y="66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85615</xdr:rowOff>
    </xdr:from>
    <xdr:ext cx="378565" cy="259045"/>
    <xdr:sp macro="" textlink="">
      <xdr:nvSpPr>
        <xdr:cNvPr id="753" name="テキスト ボックス 752"/>
        <xdr:cNvSpPr txBox="1"/>
      </xdr:nvSpPr>
      <xdr:spPr>
        <a:xfrm>
          <a:off x="21134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122682</xdr:rowOff>
    </xdr:from>
    <xdr:to>
      <xdr:col>107</xdr:col>
      <xdr:colOff>101600</xdr:colOff>
      <xdr:row>39</xdr:row>
      <xdr:rowOff>52832</xdr:rowOff>
    </xdr:to>
    <xdr:sp macro="" textlink="">
      <xdr:nvSpPr>
        <xdr:cNvPr id="755" name="フローチャート: 判断 754"/>
        <xdr:cNvSpPr/>
      </xdr:nvSpPr>
      <xdr:spPr>
        <a:xfrm>
          <a:off x="20383500" y="663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69359</xdr:rowOff>
    </xdr:from>
    <xdr:ext cx="378565" cy="259045"/>
    <xdr:sp macro="" textlink="">
      <xdr:nvSpPr>
        <xdr:cNvPr id="756" name="テキスト ボックス 755"/>
        <xdr:cNvSpPr txBox="1"/>
      </xdr:nvSpPr>
      <xdr:spPr>
        <a:xfrm>
          <a:off x="20245017" y="6413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65151</xdr:rowOff>
    </xdr:from>
    <xdr:to>
      <xdr:col>102</xdr:col>
      <xdr:colOff>114300</xdr:colOff>
      <xdr:row>39</xdr:row>
      <xdr:rowOff>44450</xdr:rowOff>
    </xdr:to>
    <xdr:cxnSp macro="">
      <xdr:nvCxnSpPr>
        <xdr:cNvPr id="757" name="直線コネクタ 756"/>
        <xdr:cNvCxnSpPr/>
      </xdr:nvCxnSpPr>
      <xdr:spPr>
        <a:xfrm>
          <a:off x="18656300" y="6580251"/>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92583</xdr:rowOff>
    </xdr:from>
    <xdr:to>
      <xdr:col>102</xdr:col>
      <xdr:colOff>165100</xdr:colOff>
      <xdr:row>39</xdr:row>
      <xdr:rowOff>22733</xdr:rowOff>
    </xdr:to>
    <xdr:sp macro="" textlink="">
      <xdr:nvSpPr>
        <xdr:cNvPr id="758" name="フローチャート: 判断 757"/>
        <xdr:cNvSpPr/>
      </xdr:nvSpPr>
      <xdr:spPr>
        <a:xfrm>
          <a:off x="19494500" y="660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39260</xdr:rowOff>
    </xdr:from>
    <xdr:ext cx="378565" cy="259045"/>
    <xdr:sp macro="" textlink="">
      <xdr:nvSpPr>
        <xdr:cNvPr id="759" name="テキスト ボックス 758"/>
        <xdr:cNvSpPr txBox="1"/>
      </xdr:nvSpPr>
      <xdr:spPr>
        <a:xfrm>
          <a:off x="19356017"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87757</xdr:rowOff>
    </xdr:from>
    <xdr:to>
      <xdr:col>98</xdr:col>
      <xdr:colOff>38100</xdr:colOff>
      <xdr:row>39</xdr:row>
      <xdr:rowOff>17907</xdr:rowOff>
    </xdr:to>
    <xdr:sp macro="" textlink="">
      <xdr:nvSpPr>
        <xdr:cNvPr id="760" name="フローチャート: 判断 759"/>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9034</xdr:rowOff>
    </xdr:from>
    <xdr:ext cx="378565" cy="259045"/>
    <xdr:sp macro="" textlink="">
      <xdr:nvSpPr>
        <xdr:cNvPr id="761" name="テキスト ボックス 760"/>
        <xdr:cNvSpPr txBox="1"/>
      </xdr:nvSpPr>
      <xdr:spPr>
        <a:xfrm>
          <a:off x="18467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14351</xdr:rowOff>
    </xdr:from>
    <xdr:to>
      <xdr:col>98</xdr:col>
      <xdr:colOff>38100</xdr:colOff>
      <xdr:row>38</xdr:row>
      <xdr:rowOff>115951</xdr:rowOff>
    </xdr:to>
    <xdr:sp macro="" textlink="">
      <xdr:nvSpPr>
        <xdr:cNvPr id="775" name="楕円 774"/>
        <xdr:cNvSpPr/>
      </xdr:nvSpPr>
      <xdr:spPr>
        <a:xfrm>
          <a:off x="18605500" y="65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132478</xdr:rowOff>
    </xdr:from>
    <xdr:ext cx="469744" cy="259045"/>
    <xdr:sp macro="" textlink="">
      <xdr:nvSpPr>
        <xdr:cNvPr id="776" name="テキスト ボックス 775"/>
        <xdr:cNvSpPr txBox="1"/>
      </xdr:nvSpPr>
      <xdr:spPr>
        <a:xfrm>
          <a:off x="18421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新型コロナウイルス感染症対策特別定額給付金の支給により住民一人当たりのコストが大きく増加した。衛生費においては石川地方生活環境施設組合負担金の増、農林水産業費においては強い農業・担い手づくり総合支援交付金の増、商工費においては新型コロナウイルス感染症の影響を受けた中小企業支援事業費の増、土木費においては橋りょうの維持補修事業費の増、消防費においては防災行政無線デジタル化事業の増、災害復旧費においては令和元年東日本台風災害廃棄物処理事業費の増など多くの目的別経費が前年度と比較し増加した。一方、教育費においては石川中学校給食調理場建設事業の終了により前年度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令和元年度は財源不足を補うため財政調整基金を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億円取り崩したことが影響し、実質単年度収支が赤字となったが、令和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年度は財政調整基金の取り崩しを行わなかったことなどにより実質単年度収支は黒字に転じた。</a:t>
          </a:r>
        </a:p>
        <a:p>
          <a:r>
            <a:rPr kumimoji="1" lang="ja-JP" altLang="en-US" sz="1400">
              <a:latin typeface="ＭＳ ゴシック" pitchFamily="49" charset="-128"/>
              <a:ea typeface="ＭＳ ゴシック" pitchFamily="49" charset="-128"/>
            </a:rPr>
            <a:t>　今後も翌年度歳出規模の圧縮に努める等、収支均衡を念頭に置いた財政運営を行う必要があると考えている。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本町の全体会計において赤字は発生せず黒字での決算となった。今後も業務の効率化とコスト削減に努め、健全な財政維持を目指す。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11598226</v>
      </c>
      <c r="BO4" s="464"/>
      <c r="BP4" s="464"/>
      <c r="BQ4" s="464"/>
      <c r="BR4" s="464"/>
      <c r="BS4" s="464"/>
      <c r="BT4" s="464"/>
      <c r="BU4" s="465"/>
      <c r="BV4" s="463">
        <v>8043149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11213267</v>
      </c>
      <c r="BO5" s="469"/>
      <c r="BP5" s="469"/>
      <c r="BQ5" s="469"/>
      <c r="BR5" s="469"/>
      <c r="BS5" s="469"/>
      <c r="BT5" s="469"/>
      <c r="BU5" s="470"/>
      <c r="BV5" s="468">
        <v>7694072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86.9</v>
      </c>
      <c r="CU5" s="439"/>
      <c r="CV5" s="439"/>
      <c r="CW5" s="439"/>
      <c r="CX5" s="439"/>
      <c r="CY5" s="439"/>
      <c r="CZ5" s="439"/>
      <c r="DA5" s="440"/>
      <c r="DB5" s="438">
        <v>88.2</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384959</v>
      </c>
      <c r="BO6" s="469"/>
      <c r="BP6" s="469"/>
      <c r="BQ6" s="469"/>
      <c r="BR6" s="469"/>
      <c r="BS6" s="469"/>
      <c r="BT6" s="469"/>
      <c r="BU6" s="470"/>
      <c r="BV6" s="468">
        <v>349077</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90.4</v>
      </c>
      <c r="CU6" s="622"/>
      <c r="CV6" s="622"/>
      <c r="CW6" s="622"/>
      <c r="CX6" s="622"/>
      <c r="CY6" s="622"/>
      <c r="CZ6" s="622"/>
      <c r="DA6" s="623"/>
      <c r="DB6" s="621">
        <v>91.9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156517</v>
      </c>
      <c r="BO7" s="469"/>
      <c r="BP7" s="469"/>
      <c r="BQ7" s="469"/>
      <c r="BR7" s="469"/>
      <c r="BS7" s="469"/>
      <c r="BT7" s="469"/>
      <c r="BU7" s="470"/>
      <c r="BV7" s="468">
        <v>188378</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4635949</v>
      </c>
      <c r="CU7" s="469"/>
      <c r="CV7" s="469"/>
      <c r="CW7" s="469"/>
      <c r="CX7" s="469"/>
      <c r="CY7" s="469"/>
      <c r="CZ7" s="469"/>
      <c r="DA7" s="470"/>
      <c r="DB7" s="468">
        <v>4403747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228442</v>
      </c>
      <c r="BO8" s="469"/>
      <c r="BP8" s="469"/>
      <c r="BQ8" s="469"/>
      <c r="BR8" s="469"/>
      <c r="BS8" s="469"/>
      <c r="BT8" s="469"/>
      <c r="BU8" s="470"/>
      <c r="BV8" s="468">
        <v>160699</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0.43</v>
      </c>
      <c r="CU8" s="582"/>
      <c r="CV8" s="582"/>
      <c r="CW8" s="582"/>
      <c r="CX8" s="582"/>
      <c r="CY8" s="582"/>
      <c r="CZ8" s="582"/>
      <c r="DA8" s="583"/>
      <c r="DB8" s="581">
        <v>0.43</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14644</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67743</v>
      </c>
      <c r="BO9" s="469"/>
      <c r="BP9" s="469"/>
      <c r="BQ9" s="469"/>
      <c r="BR9" s="469"/>
      <c r="BS9" s="469"/>
      <c r="BT9" s="469"/>
      <c r="BU9" s="470"/>
      <c r="BV9" s="468">
        <v>-69423</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9.8000000000000007</v>
      </c>
      <c r="CU9" s="439"/>
      <c r="CV9" s="439"/>
      <c r="CW9" s="439"/>
      <c r="CX9" s="439"/>
      <c r="CY9" s="439"/>
      <c r="CZ9" s="439"/>
      <c r="DA9" s="440"/>
      <c r="DB9" s="438">
        <v>10.3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15880</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17000</v>
      </c>
      <c r="BO10" s="469"/>
      <c r="BP10" s="469"/>
      <c r="BQ10" s="469"/>
      <c r="BR10" s="469"/>
      <c r="BS10" s="469"/>
      <c r="BT10" s="469"/>
      <c r="BU10" s="470"/>
      <c r="BV10" s="468">
        <v>50000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107</v>
      </c>
      <c r="AV11" s="526"/>
      <c r="AW11" s="526"/>
      <c r="AX11" s="526"/>
      <c r="AY11" s="448" t="s">
        <v>124</v>
      </c>
      <c r="AZ11" s="449"/>
      <c r="BA11" s="449"/>
      <c r="BB11" s="449"/>
      <c r="BC11" s="449"/>
      <c r="BD11" s="449"/>
      <c r="BE11" s="449"/>
      <c r="BF11" s="449"/>
      <c r="BG11" s="449"/>
      <c r="BH11" s="449"/>
      <c r="BI11" s="449"/>
      <c r="BJ11" s="449"/>
      <c r="BK11" s="449"/>
      <c r="BL11" s="449"/>
      <c r="BM11" s="450"/>
      <c r="BN11" s="468">
        <v>32377</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14744</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107</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300000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14631</v>
      </c>
      <c r="S13" s="572"/>
      <c r="T13" s="572"/>
      <c r="U13" s="572"/>
      <c r="V13" s="573"/>
      <c r="W13" s="559" t="s">
        <v>138</v>
      </c>
      <c r="X13" s="481"/>
      <c r="Y13" s="481"/>
      <c r="Z13" s="481"/>
      <c r="AA13" s="481"/>
      <c r="AB13" s="482"/>
      <c r="AC13" s="444">
        <v>824</v>
      </c>
      <c r="AD13" s="445"/>
      <c r="AE13" s="445"/>
      <c r="AF13" s="445"/>
      <c r="AG13" s="446"/>
      <c r="AH13" s="444">
        <v>942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117120</v>
      </c>
      <c r="BO13" s="469"/>
      <c r="BP13" s="469"/>
      <c r="BQ13" s="469"/>
      <c r="BR13" s="469"/>
      <c r="BS13" s="469"/>
      <c r="BT13" s="469"/>
      <c r="BU13" s="470"/>
      <c r="BV13" s="468">
        <v>-319423</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4.5999999999999996</v>
      </c>
      <c r="CU13" s="439"/>
      <c r="CV13" s="439"/>
      <c r="CW13" s="439"/>
      <c r="CX13" s="439"/>
      <c r="CY13" s="439"/>
      <c r="CZ13" s="439"/>
      <c r="DA13" s="440"/>
      <c r="DB13" s="438">
        <v>4.5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15063</v>
      </c>
      <c r="S14" s="572"/>
      <c r="T14" s="572"/>
      <c r="U14" s="572"/>
      <c r="V14" s="573"/>
      <c r="W14" s="574"/>
      <c r="X14" s="484"/>
      <c r="Y14" s="484"/>
      <c r="Z14" s="484"/>
      <c r="AA14" s="484"/>
      <c r="AB14" s="485"/>
      <c r="AC14" s="564">
        <v>10.8</v>
      </c>
      <c r="AD14" s="565"/>
      <c r="AE14" s="565"/>
      <c r="AF14" s="565"/>
      <c r="AG14" s="566"/>
      <c r="AH14" s="564">
        <v>11.2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26.8</v>
      </c>
      <c r="CU14" s="576"/>
      <c r="CV14" s="576"/>
      <c r="CW14" s="576"/>
      <c r="CX14" s="576"/>
      <c r="CY14" s="576"/>
      <c r="CZ14" s="576"/>
      <c r="DA14" s="577"/>
      <c r="DB14" s="575">
        <v>24.1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14959</v>
      </c>
      <c r="S15" s="572"/>
      <c r="T15" s="572"/>
      <c r="U15" s="572"/>
      <c r="V15" s="573"/>
      <c r="W15" s="559" t="s">
        <v>146</v>
      </c>
      <c r="X15" s="481"/>
      <c r="Y15" s="481"/>
      <c r="Z15" s="481"/>
      <c r="AA15" s="481"/>
      <c r="AB15" s="482"/>
      <c r="AC15" s="444">
        <v>2816</v>
      </c>
      <c r="AD15" s="445"/>
      <c r="AE15" s="445"/>
      <c r="AF15" s="445"/>
      <c r="AG15" s="446"/>
      <c r="AH15" s="444">
        <v>3180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1714997</v>
      </c>
      <c r="BO15" s="464"/>
      <c r="BP15" s="464"/>
      <c r="BQ15" s="464"/>
      <c r="BR15" s="464"/>
      <c r="BS15" s="464"/>
      <c r="BT15" s="464"/>
      <c r="BU15" s="465"/>
      <c r="BV15" s="463">
        <v>1633040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36.799999999999997</v>
      </c>
      <c r="AD16" s="565"/>
      <c r="AE16" s="565"/>
      <c r="AF16" s="565"/>
      <c r="AG16" s="566"/>
      <c r="AH16" s="564">
        <v>37.700000000000003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4036491</v>
      </c>
      <c r="BO16" s="469"/>
      <c r="BP16" s="469"/>
      <c r="BQ16" s="469"/>
      <c r="BR16" s="469"/>
      <c r="BS16" s="469"/>
      <c r="BT16" s="469"/>
      <c r="BU16" s="470"/>
      <c r="BV16" s="468">
        <v>3804428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4021</v>
      </c>
      <c r="AD17" s="445"/>
      <c r="AE17" s="445"/>
      <c r="AF17" s="445"/>
      <c r="AG17" s="446"/>
      <c r="AH17" s="444">
        <v>4303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2137999</v>
      </c>
      <c r="BO17" s="469"/>
      <c r="BP17" s="469"/>
      <c r="BQ17" s="469"/>
      <c r="BR17" s="469"/>
      <c r="BS17" s="469"/>
      <c r="BT17" s="469"/>
      <c r="BU17" s="470"/>
      <c r="BV17" s="468">
        <v>2054467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115.71</v>
      </c>
      <c r="M18" s="533"/>
      <c r="N18" s="533"/>
      <c r="O18" s="533"/>
      <c r="P18" s="533"/>
      <c r="Q18" s="533"/>
      <c r="R18" s="534"/>
      <c r="S18" s="534"/>
      <c r="T18" s="534"/>
      <c r="U18" s="534"/>
      <c r="V18" s="535"/>
      <c r="W18" s="549"/>
      <c r="X18" s="550"/>
      <c r="Y18" s="550"/>
      <c r="Z18" s="550"/>
      <c r="AA18" s="550"/>
      <c r="AB18" s="560"/>
      <c r="AC18" s="432">
        <v>52.5</v>
      </c>
      <c r="AD18" s="433"/>
      <c r="AE18" s="433"/>
      <c r="AF18" s="433"/>
      <c r="AG18" s="536"/>
      <c r="AH18" s="432">
        <v>51.1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4015667</v>
      </c>
      <c r="BO18" s="469"/>
      <c r="BP18" s="469"/>
      <c r="BQ18" s="469"/>
      <c r="BR18" s="469"/>
      <c r="BS18" s="469"/>
      <c r="BT18" s="469"/>
      <c r="BU18" s="470"/>
      <c r="BV18" s="468">
        <v>3910018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127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6546014</v>
      </c>
      <c r="BO19" s="469"/>
      <c r="BP19" s="469"/>
      <c r="BQ19" s="469"/>
      <c r="BR19" s="469"/>
      <c r="BS19" s="469"/>
      <c r="BT19" s="469"/>
      <c r="BU19" s="470"/>
      <c r="BV19" s="468">
        <v>5824875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5214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7904461</v>
      </c>
      <c r="BO23" s="469"/>
      <c r="BP23" s="469"/>
      <c r="BQ23" s="469"/>
      <c r="BR23" s="469"/>
      <c r="BS23" s="469"/>
      <c r="BT23" s="469"/>
      <c r="BU23" s="470"/>
      <c r="BV23" s="468">
        <v>7162328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7980</v>
      </c>
      <c r="R24" s="445"/>
      <c r="S24" s="445"/>
      <c r="T24" s="445"/>
      <c r="U24" s="445"/>
      <c r="V24" s="446"/>
      <c r="W24" s="510"/>
      <c r="X24" s="501"/>
      <c r="Y24" s="502"/>
      <c r="Z24" s="441" t="s">
        <v>170</v>
      </c>
      <c r="AA24" s="442"/>
      <c r="AB24" s="442"/>
      <c r="AC24" s="442"/>
      <c r="AD24" s="442"/>
      <c r="AE24" s="442"/>
      <c r="AF24" s="442"/>
      <c r="AG24" s="443"/>
      <c r="AH24" s="444">
        <v>126</v>
      </c>
      <c r="AI24" s="445"/>
      <c r="AJ24" s="445"/>
      <c r="AK24" s="445"/>
      <c r="AL24" s="446"/>
      <c r="AM24" s="444">
        <v>399294</v>
      </c>
      <c r="AN24" s="445"/>
      <c r="AO24" s="445"/>
      <c r="AP24" s="445"/>
      <c r="AQ24" s="445"/>
      <c r="AR24" s="446"/>
      <c r="AS24" s="444">
        <v>3169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7637822</v>
      </c>
      <c r="BO24" s="469"/>
      <c r="BP24" s="469"/>
      <c r="BQ24" s="469"/>
      <c r="BR24" s="469"/>
      <c r="BS24" s="469"/>
      <c r="BT24" s="469"/>
      <c r="BU24" s="470"/>
      <c r="BV24" s="468">
        <v>6883640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6390</v>
      </c>
      <c r="R25" s="445"/>
      <c r="S25" s="445"/>
      <c r="T25" s="445"/>
      <c r="U25" s="445"/>
      <c r="V25" s="446"/>
      <c r="W25" s="510"/>
      <c r="X25" s="501"/>
      <c r="Y25" s="502"/>
      <c r="Z25" s="441" t="s">
        <v>173</v>
      </c>
      <c r="AA25" s="442"/>
      <c r="AB25" s="442"/>
      <c r="AC25" s="442"/>
      <c r="AD25" s="442"/>
      <c r="AE25" s="442"/>
      <c r="AF25" s="442"/>
      <c r="AG25" s="443"/>
      <c r="AH25" s="444" t="s">
        <v>127</v>
      </c>
      <c r="AI25" s="445"/>
      <c r="AJ25" s="445"/>
      <c r="AK25" s="445"/>
      <c r="AL25" s="446"/>
      <c r="AM25" s="444" t="s">
        <v>135</v>
      </c>
      <c r="AN25" s="445"/>
      <c r="AO25" s="445"/>
      <c r="AP25" s="445"/>
      <c r="AQ25" s="445"/>
      <c r="AR25" s="446"/>
      <c r="AS25" s="444" t="s">
        <v>135</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299008</v>
      </c>
      <c r="BO25" s="464"/>
      <c r="BP25" s="464"/>
      <c r="BQ25" s="464"/>
      <c r="BR25" s="464"/>
      <c r="BS25" s="464"/>
      <c r="BT25" s="464"/>
      <c r="BU25" s="465"/>
      <c r="BV25" s="463">
        <v>110076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5980</v>
      </c>
      <c r="R26" s="445"/>
      <c r="S26" s="445"/>
      <c r="T26" s="445"/>
      <c r="U26" s="445"/>
      <c r="V26" s="446"/>
      <c r="W26" s="510"/>
      <c r="X26" s="501"/>
      <c r="Y26" s="502"/>
      <c r="Z26" s="441" t="s">
        <v>176</v>
      </c>
      <c r="AA26" s="523"/>
      <c r="AB26" s="523"/>
      <c r="AC26" s="523"/>
      <c r="AD26" s="523"/>
      <c r="AE26" s="523"/>
      <c r="AF26" s="523"/>
      <c r="AG26" s="524"/>
      <c r="AH26" s="444">
        <v>3</v>
      </c>
      <c r="AI26" s="445"/>
      <c r="AJ26" s="445"/>
      <c r="AK26" s="445"/>
      <c r="AL26" s="446"/>
      <c r="AM26" s="444">
        <v>9777</v>
      </c>
      <c r="AN26" s="445"/>
      <c r="AO26" s="445"/>
      <c r="AP26" s="445"/>
      <c r="AQ26" s="445"/>
      <c r="AR26" s="446"/>
      <c r="AS26" s="444">
        <v>3259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3200</v>
      </c>
      <c r="R27" s="445"/>
      <c r="S27" s="445"/>
      <c r="T27" s="445"/>
      <c r="U27" s="445"/>
      <c r="V27" s="446"/>
      <c r="W27" s="510"/>
      <c r="X27" s="501"/>
      <c r="Y27" s="502"/>
      <c r="Z27" s="441" t="s">
        <v>179</v>
      </c>
      <c r="AA27" s="442"/>
      <c r="AB27" s="442"/>
      <c r="AC27" s="442"/>
      <c r="AD27" s="442"/>
      <c r="AE27" s="442"/>
      <c r="AF27" s="442"/>
      <c r="AG27" s="443"/>
      <c r="AH27" s="444">
        <v>1</v>
      </c>
      <c r="AI27" s="445"/>
      <c r="AJ27" s="445"/>
      <c r="AK27" s="445"/>
      <c r="AL27" s="446"/>
      <c r="AM27" s="444" t="s">
        <v>180</v>
      </c>
      <c r="AN27" s="445"/>
      <c r="AO27" s="445"/>
      <c r="AP27" s="445"/>
      <c r="AQ27" s="445"/>
      <c r="AR27" s="446"/>
      <c r="AS27" s="444" t="s">
        <v>180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288862</v>
      </c>
      <c r="BO27" s="472"/>
      <c r="BP27" s="472"/>
      <c r="BQ27" s="472"/>
      <c r="BR27" s="472"/>
      <c r="BS27" s="472"/>
      <c r="BT27" s="472"/>
      <c r="BU27" s="473"/>
      <c r="BV27" s="471">
        <v>288862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2520</v>
      </c>
      <c r="R28" s="445"/>
      <c r="S28" s="445"/>
      <c r="T28" s="445"/>
      <c r="U28" s="445"/>
      <c r="V28" s="446"/>
      <c r="W28" s="510"/>
      <c r="X28" s="501"/>
      <c r="Y28" s="502"/>
      <c r="Z28" s="441" t="s">
        <v>183</v>
      </c>
      <c r="AA28" s="442"/>
      <c r="AB28" s="442"/>
      <c r="AC28" s="442"/>
      <c r="AD28" s="442"/>
      <c r="AE28" s="442"/>
      <c r="AF28" s="442"/>
      <c r="AG28" s="443"/>
      <c r="AH28" s="444" t="s">
        <v>184</v>
      </c>
      <c r="AI28" s="445"/>
      <c r="AJ28" s="445"/>
      <c r="AK28" s="445"/>
      <c r="AL28" s="446"/>
      <c r="AM28" s="444" t="s">
        <v>135</v>
      </c>
      <c r="AN28" s="445"/>
      <c r="AO28" s="445"/>
      <c r="AP28" s="445"/>
      <c r="AQ28" s="445"/>
      <c r="AR28" s="446"/>
      <c r="AS28" s="444" t="s">
        <v>135</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901402</v>
      </c>
      <c r="BO28" s="464"/>
      <c r="BP28" s="464"/>
      <c r="BQ28" s="464"/>
      <c r="BR28" s="464"/>
      <c r="BS28" s="464"/>
      <c r="BT28" s="464"/>
      <c r="BU28" s="465"/>
      <c r="BV28" s="463">
        <v>884402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2350</v>
      </c>
      <c r="R29" s="445"/>
      <c r="S29" s="445"/>
      <c r="T29" s="445"/>
      <c r="U29" s="445"/>
      <c r="V29" s="446"/>
      <c r="W29" s="511"/>
      <c r="X29" s="512"/>
      <c r="Y29" s="513"/>
      <c r="Z29" s="441" t="s">
        <v>187</v>
      </c>
      <c r="AA29" s="442"/>
      <c r="AB29" s="442"/>
      <c r="AC29" s="442"/>
      <c r="AD29" s="442"/>
      <c r="AE29" s="442"/>
      <c r="AF29" s="442"/>
      <c r="AG29" s="443"/>
      <c r="AH29" s="444">
        <v>127</v>
      </c>
      <c r="AI29" s="445"/>
      <c r="AJ29" s="445"/>
      <c r="AK29" s="445"/>
      <c r="AL29" s="446"/>
      <c r="AM29" s="444">
        <v>403363</v>
      </c>
      <c r="AN29" s="445"/>
      <c r="AO29" s="445"/>
      <c r="AP29" s="445"/>
      <c r="AQ29" s="445"/>
      <c r="AR29" s="446"/>
      <c r="AS29" s="444">
        <v>3176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337000</v>
      </c>
      <c r="BO29" s="469"/>
      <c r="BP29" s="469"/>
      <c r="BQ29" s="469"/>
      <c r="BR29" s="469"/>
      <c r="BS29" s="469"/>
      <c r="BT29" s="469"/>
      <c r="BU29" s="470"/>
      <c r="BV29" s="468">
        <v>461000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100.9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187148</v>
      </c>
      <c r="BO30" s="472"/>
      <c r="BP30" s="472"/>
      <c r="BQ30" s="472"/>
      <c r="BR30" s="472"/>
      <c r="BS30" s="472"/>
      <c r="BT30" s="472"/>
      <c r="BU30" s="473"/>
      <c r="BV30" s="471">
        <v>174208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宅地造成事業特別会計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須賀川地方広域消防組合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母畑レークサイドセンター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土地開発事業特別会計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石川地方生活環境施設組合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福島県後期高齢者医療広域連合一般会計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福島県後期高齢者医療広域連合後期高齢者医療特別会計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福島県市町村総合事務組合　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福島県市町村総合事務組合　消防補償等特別会計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福島県市町村総合事務組合　消防賞じゅつ金特別会計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福島県市町村総合事務組合　非常勤職員公務災害補償特別会計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福島県市町村総合事務組合　自治会館管理特別会計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dfKndFMdXDclL2CkHiuHuUfaKtUluj047VS9/NyfIYJj1YpZiW5G9YHnlVNUQ27hlSnws8DJ/pghzT+GUDfsdQ==" saltValue="swkeRZ5P/07J3nR7oGm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566</v>
      </c>
      <c r="D34" s="1250"/>
      <c r="E34" s="1251"/>
      <c r="F34" s="32">
        <v>11.62</v>
      </c>
      <c r="G34" s="33">
        <v>12.83</v>
      </c>
      <c r="H34" s="33">
        <v>14.31</v>
      </c>
      <c r="I34" s="33">
        <v>15.8</v>
      </c>
      <c r="J34" s="34">
        <v>17.100000000000001</v>
      </c>
      <c r="K34" s="22"/>
      <c r="L34" s="22"/>
      <c r="M34" s="22"/>
      <c r="N34" s="22"/>
      <c r="O34" s="22"/>
      <c r="P34" s="22"/>
    </row>
    <row r="35" spans="1:16" ht="39" customHeight="1" x14ac:dyDescent="0.15">
      <c r="A35" s="22"/>
      <c r="B35" s="35"/>
      <c r="C35" s="1244" t="s">
        <v>567</v>
      </c>
      <c r="D35" s="1245"/>
      <c r="E35" s="1246"/>
      <c r="F35" s="36">
        <v>6.91</v>
      </c>
      <c r="G35" s="37">
        <v>3.98</v>
      </c>
      <c r="H35" s="37">
        <v>5.03</v>
      </c>
      <c r="I35" s="37">
        <v>3.41</v>
      </c>
      <c r="J35" s="38">
        <v>4.67</v>
      </c>
      <c r="K35" s="22"/>
      <c r="L35" s="22"/>
      <c r="M35" s="22"/>
      <c r="N35" s="22"/>
      <c r="O35" s="22"/>
      <c r="P35" s="22"/>
    </row>
    <row r="36" spans="1:16" ht="39" customHeight="1" x14ac:dyDescent="0.15">
      <c r="A36" s="22"/>
      <c r="B36" s="35"/>
      <c r="C36" s="1244" t="s">
        <v>568</v>
      </c>
      <c r="D36" s="1245"/>
      <c r="E36" s="1246"/>
      <c r="F36" s="36">
        <v>0.87</v>
      </c>
      <c r="G36" s="37">
        <v>0.52</v>
      </c>
      <c r="H36" s="37">
        <v>1.52</v>
      </c>
      <c r="I36" s="37">
        <v>1.93</v>
      </c>
      <c r="J36" s="38">
        <v>1.51</v>
      </c>
      <c r="K36" s="22"/>
      <c r="L36" s="22"/>
      <c r="M36" s="22"/>
      <c r="N36" s="22"/>
      <c r="O36" s="22"/>
      <c r="P36" s="22"/>
    </row>
    <row r="37" spans="1:16" ht="39" customHeight="1" x14ac:dyDescent="0.15">
      <c r="A37" s="22"/>
      <c r="B37" s="35"/>
      <c r="C37" s="1244" t="s">
        <v>569</v>
      </c>
      <c r="D37" s="1245"/>
      <c r="E37" s="1246"/>
      <c r="F37" s="36">
        <v>2.58</v>
      </c>
      <c r="G37" s="37">
        <v>2.94</v>
      </c>
      <c r="H37" s="37">
        <v>1.1200000000000001</v>
      </c>
      <c r="I37" s="37">
        <v>0.87</v>
      </c>
      <c r="J37" s="38">
        <v>1.37</v>
      </c>
      <c r="K37" s="22"/>
      <c r="L37" s="22"/>
      <c r="M37" s="22"/>
      <c r="N37" s="22"/>
      <c r="O37" s="22"/>
      <c r="P37" s="22"/>
    </row>
    <row r="38" spans="1:16" ht="39" customHeight="1" x14ac:dyDescent="0.15">
      <c r="A38" s="22"/>
      <c r="B38" s="35"/>
      <c r="C38" s="1244" t="s">
        <v>570</v>
      </c>
      <c r="D38" s="1245"/>
      <c r="E38" s="1246"/>
      <c r="F38" s="36">
        <v>0</v>
      </c>
      <c r="G38" s="37">
        <v>0.87</v>
      </c>
      <c r="H38" s="37">
        <v>0.79</v>
      </c>
      <c r="I38" s="37">
        <v>0.77</v>
      </c>
      <c r="J38" s="38">
        <v>0.59</v>
      </c>
      <c r="K38" s="22"/>
      <c r="L38" s="22"/>
      <c r="M38" s="22"/>
      <c r="N38" s="22"/>
      <c r="O38" s="22"/>
      <c r="P38" s="22"/>
    </row>
    <row r="39" spans="1:16" ht="39" customHeight="1" x14ac:dyDescent="0.15">
      <c r="A39" s="22"/>
      <c r="B39" s="35"/>
      <c r="C39" s="1244" t="s">
        <v>571</v>
      </c>
      <c r="D39" s="1245"/>
      <c r="E39" s="1246"/>
      <c r="F39" s="36">
        <v>0.16</v>
      </c>
      <c r="G39" s="37">
        <v>0.18</v>
      </c>
      <c r="H39" s="37">
        <v>0.21</v>
      </c>
      <c r="I39" s="37">
        <v>0.23</v>
      </c>
      <c r="J39" s="38">
        <v>0.25</v>
      </c>
      <c r="K39" s="22"/>
      <c r="L39" s="22"/>
      <c r="M39" s="22"/>
      <c r="N39" s="22"/>
      <c r="O39" s="22"/>
      <c r="P39" s="22"/>
    </row>
    <row r="40" spans="1:16" ht="39" customHeight="1" x14ac:dyDescent="0.15">
      <c r="A40" s="22"/>
      <c r="B40" s="35"/>
      <c r="C40" s="1244" t="s">
        <v>572</v>
      </c>
      <c r="D40" s="1245"/>
      <c r="E40" s="1246"/>
      <c r="F40" s="36">
        <v>0.02</v>
      </c>
      <c r="G40" s="37">
        <v>0.02</v>
      </c>
      <c r="H40" s="37">
        <v>0.02</v>
      </c>
      <c r="I40" s="37">
        <v>0.01</v>
      </c>
      <c r="J40" s="38">
        <v>7.0000000000000007E-2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574</v>
      </c>
      <c r="D43" s="1248"/>
      <c r="E43" s="1249"/>
      <c r="F43" s="41">
        <v>0.15</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JUJzD+g13SFJrB2qaLx0ZBXUzbO6Kz3R5T7ayoMbFnSbmAFUpl/ol+8OXR6UDw7j0mpWk7vkgCAtlC8yZMXw==" saltValue="BMi5dOuvr3JyOPacOdZl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492</v>
      </c>
      <c r="L45" s="60">
        <v>507</v>
      </c>
      <c r="M45" s="60">
        <v>550</v>
      </c>
      <c r="N45" s="60">
        <v>611</v>
      </c>
      <c r="O45" s="61">
        <v>614</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14</v>
      </c>
      <c r="F48" s="1254"/>
      <c r="G48" s="1254"/>
      <c r="H48" s="1254"/>
      <c r="I48" s="1254"/>
      <c r="J48" s="1255"/>
      <c r="K48" s="63">
        <v>133</v>
      </c>
      <c r="L48" s="64">
        <v>80</v>
      </c>
      <c r="M48" s="64">
        <v>81</v>
      </c>
      <c r="N48" s="64">
        <v>83</v>
      </c>
      <c r="O48" s="65">
        <v>98</v>
      </c>
      <c r="P48" s="48"/>
      <c r="Q48" s="48"/>
      <c r="R48" s="48"/>
      <c r="S48" s="48"/>
      <c r="T48" s="48"/>
      <c r="U48" s="48"/>
    </row>
    <row r="49" spans="1:21" ht="30.75" customHeight="1" x14ac:dyDescent="0.15">
      <c r="A49" s="48"/>
      <c r="B49" s="1272"/>
      <c r="C49" s="1273"/>
      <c r="D49" s="62"/>
      <c r="E49" s="1254" t="s">
        <v>15</v>
      </c>
      <c r="F49" s="1254"/>
      <c r="G49" s="1254"/>
      <c r="H49" s="1254"/>
      <c r="I49" s="1254"/>
      <c r="J49" s="1255"/>
      <c r="K49" s="63">
        <v>177</v>
      </c>
      <c r="L49" s="64">
        <v>85</v>
      </c>
      <c r="M49" s="64">
        <v>44</v>
      </c>
      <c r="N49" s="64">
        <v>46</v>
      </c>
      <c r="O49" s="65">
        <v>40</v>
      </c>
      <c r="P49" s="48"/>
      <c r="Q49" s="48"/>
      <c r="R49" s="48"/>
      <c r="S49" s="48"/>
      <c r="T49" s="48"/>
      <c r="U49" s="48"/>
    </row>
    <row r="50" spans="1:21" ht="30.75" customHeight="1" x14ac:dyDescent="0.15">
      <c r="A50" s="48"/>
      <c r="B50" s="1272"/>
      <c r="C50" s="1273"/>
      <c r="D50" s="62"/>
      <c r="E50" s="1254" t="s">
        <v>16</v>
      </c>
      <c r="F50" s="1254"/>
      <c r="G50" s="1254"/>
      <c r="H50" s="1254"/>
      <c r="I50" s="1254"/>
      <c r="J50" s="1255"/>
      <c r="K50" s="63">
        <v>23</v>
      </c>
      <c r="L50" s="64">
        <v>17</v>
      </c>
      <c r="M50" s="64">
        <v>11</v>
      </c>
      <c r="N50" s="64">
        <v>11</v>
      </c>
      <c r="O50" s="65">
        <v>9</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582</v>
      </c>
      <c r="L52" s="64">
        <v>505</v>
      </c>
      <c r="M52" s="64">
        <v>519</v>
      </c>
      <c r="N52" s="64">
        <v>575</v>
      </c>
      <c r="O52" s="65">
        <v>555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243</v>
      </c>
      <c r="L53" s="69">
        <v>184</v>
      </c>
      <c r="M53" s="69">
        <v>167</v>
      </c>
      <c r="N53" s="69">
        <v>176</v>
      </c>
      <c r="O53" s="70">
        <v>206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nlUQdO19E/zZ/ewCS1NMVZOkm2ADHpMMrgyCOGk4+AMGphBrFblPXy96tQjmljcTbPp0/86Gqo40qj8AZdJg==" saltValue="74pAu4kCITiIUP3neXq6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90" t="s">
        <v>29</v>
      </c>
      <c r="C41" s="1291"/>
      <c r="D41" s="102"/>
      <c r="E41" s="1292" t="s">
        <v>30</v>
      </c>
      <c r="F41" s="1292"/>
      <c r="G41" s="1292"/>
      <c r="H41" s="1293"/>
      <c r="I41" s="103">
        <v>6070</v>
      </c>
      <c r="J41" s="104">
        <v>6451</v>
      </c>
      <c r="K41" s="104">
        <v>6965</v>
      </c>
      <c r="L41" s="104">
        <v>7162</v>
      </c>
      <c r="M41" s="105">
        <v>7904</v>
      </c>
    </row>
    <row r="42" spans="2:13" ht="27.75" customHeight="1" x14ac:dyDescent="0.15">
      <c r="B42" s="1280"/>
      <c r="C42" s="1281"/>
      <c r="D42" s="106"/>
      <c r="E42" s="1284" t="s">
        <v>31</v>
      </c>
      <c r="F42" s="1284"/>
      <c r="G42" s="1284"/>
      <c r="H42" s="1285"/>
      <c r="I42" s="107">
        <v>69</v>
      </c>
      <c r="J42" s="108">
        <v>53</v>
      </c>
      <c r="K42" s="108">
        <v>42</v>
      </c>
      <c r="L42" s="108">
        <v>31</v>
      </c>
      <c r="M42" s="109">
        <v>22</v>
      </c>
    </row>
    <row r="43" spans="2:13" ht="27.75" customHeight="1" x14ac:dyDescent="0.15">
      <c r="B43" s="1280"/>
      <c r="C43" s="1281"/>
      <c r="D43" s="106"/>
      <c r="E43" s="1284" t="s">
        <v>32</v>
      </c>
      <c r="F43" s="1284"/>
      <c r="G43" s="1284"/>
      <c r="H43" s="1285"/>
      <c r="I43" s="107">
        <v>1132</v>
      </c>
      <c r="J43" s="108">
        <v>1078</v>
      </c>
      <c r="K43" s="108">
        <v>950</v>
      </c>
      <c r="L43" s="108">
        <v>828</v>
      </c>
      <c r="M43" s="109">
        <v>777</v>
      </c>
    </row>
    <row r="44" spans="2:13" ht="27.75" customHeight="1" x14ac:dyDescent="0.15">
      <c r="B44" s="1280"/>
      <c r="C44" s="1281"/>
      <c r="D44" s="106"/>
      <c r="E44" s="1284" t="s">
        <v>33</v>
      </c>
      <c r="F44" s="1284"/>
      <c r="G44" s="1284"/>
      <c r="H44" s="1285"/>
      <c r="I44" s="107">
        <v>193</v>
      </c>
      <c r="J44" s="108">
        <v>159</v>
      </c>
      <c r="K44" s="108">
        <v>188</v>
      </c>
      <c r="L44" s="108">
        <v>268</v>
      </c>
      <c r="M44" s="109">
        <v>480</v>
      </c>
    </row>
    <row r="45" spans="2:13" ht="27.75" customHeight="1" x14ac:dyDescent="0.15">
      <c r="B45" s="1280"/>
      <c r="C45" s="1281"/>
      <c r="D45" s="106"/>
      <c r="E45" s="1284" t="s">
        <v>34</v>
      </c>
      <c r="F45" s="1284"/>
      <c r="G45" s="1284"/>
      <c r="H45" s="1285"/>
      <c r="I45" s="107">
        <v>1399</v>
      </c>
      <c r="J45" s="108">
        <v>1271</v>
      </c>
      <c r="K45" s="108">
        <v>1173</v>
      </c>
      <c r="L45" s="108">
        <v>1142</v>
      </c>
      <c r="M45" s="109">
        <v>1067</v>
      </c>
    </row>
    <row r="46" spans="2:13" ht="27.75" customHeight="1" x14ac:dyDescent="0.15">
      <c r="B46" s="1280"/>
      <c r="C46" s="1281"/>
      <c r="D46" s="110"/>
      <c r="E46" s="1284" t="s">
        <v>35</v>
      </c>
      <c r="F46" s="1284"/>
      <c r="G46" s="1284"/>
      <c r="H46" s="1285"/>
      <c r="I46" s="107" t="s">
        <v>516</v>
      </c>
      <c r="J46" s="108" t="s">
        <v>516</v>
      </c>
      <c r="K46" s="108" t="s">
        <v>516</v>
      </c>
      <c r="L46" s="108" t="s">
        <v>516</v>
      </c>
      <c r="M46" s="109" t="s">
        <v>516</v>
      </c>
    </row>
    <row r="47" spans="2:13" ht="27.75" customHeight="1" x14ac:dyDescent="0.15">
      <c r="B47" s="1280"/>
      <c r="C47" s="1281"/>
      <c r="D47" s="111"/>
      <c r="E47" s="1294" t="s">
        <v>36</v>
      </c>
      <c r="F47" s="1295"/>
      <c r="G47" s="1295"/>
      <c r="H47" s="1296"/>
      <c r="I47" s="107" t="s">
        <v>516</v>
      </c>
      <c r="J47" s="108" t="s">
        <v>516</v>
      </c>
      <c r="K47" s="108" t="s">
        <v>516</v>
      </c>
      <c r="L47" s="108" t="s">
        <v>516</v>
      </c>
      <c r="M47" s="109" t="s">
        <v>516</v>
      </c>
    </row>
    <row r="48" spans="2:13" ht="27.75" customHeight="1" x14ac:dyDescent="0.15">
      <c r="B48" s="1280"/>
      <c r="C48" s="1281"/>
      <c r="D48" s="106"/>
      <c r="E48" s="1284" t="s">
        <v>37</v>
      </c>
      <c r="F48" s="1284"/>
      <c r="G48" s="1284"/>
      <c r="H48" s="1285"/>
      <c r="I48" s="107" t="s">
        <v>516</v>
      </c>
      <c r="J48" s="108" t="s">
        <v>516</v>
      </c>
      <c r="K48" s="108" t="s">
        <v>516</v>
      </c>
      <c r="L48" s="108" t="s">
        <v>516</v>
      </c>
      <c r="M48" s="109" t="s">
        <v>516</v>
      </c>
    </row>
    <row r="49" spans="2:13" ht="27.75" customHeight="1" x14ac:dyDescent="0.15">
      <c r="B49" s="1282"/>
      <c r="C49" s="1283"/>
      <c r="D49" s="106"/>
      <c r="E49" s="1284" t="s">
        <v>38</v>
      </c>
      <c r="F49" s="1284"/>
      <c r="G49" s="1284"/>
      <c r="H49" s="1285"/>
      <c r="I49" s="107" t="s">
        <v>516</v>
      </c>
      <c r="J49" s="108" t="s">
        <v>516</v>
      </c>
      <c r="K49" s="108" t="s">
        <v>516</v>
      </c>
      <c r="L49" s="108" t="s">
        <v>516</v>
      </c>
      <c r="M49" s="109" t="s">
        <v>516</v>
      </c>
    </row>
    <row r="50" spans="2:13" ht="27.75" customHeight="1" x14ac:dyDescent="0.15">
      <c r="B50" s="1278" t="s">
        <v>39</v>
      </c>
      <c r="C50" s="1279"/>
      <c r="D50" s="112"/>
      <c r="E50" s="1284" t="s">
        <v>40</v>
      </c>
      <c r="F50" s="1284"/>
      <c r="G50" s="1284"/>
      <c r="H50" s="1285"/>
      <c r="I50" s="107">
        <v>2514</v>
      </c>
      <c r="J50" s="108">
        <v>2706</v>
      </c>
      <c r="K50" s="108">
        <v>2501</v>
      </c>
      <c r="L50" s="108">
        <v>2215</v>
      </c>
      <c r="M50" s="109">
        <v>2037</v>
      </c>
    </row>
    <row r="51" spans="2:13" ht="27.75" customHeight="1" x14ac:dyDescent="0.15">
      <c r="B51" s="1280"/>
      <c r="C51" s="1281"/>
      <c r="D51" s="106"/>
      <c r="E51" s="1284" t="s">
        <v>41</v>
      </c>
      <c r="F51" s="1284"/>
      <c r="G51" s="1284"/>
      <c r="H51" s="1285"/>
      <c r="I51" s="107">
        <v>115</v>
      </c>
      <c r="J51" s="108">
        <v>176</v>
      </c>
      <c r="K51" s="108">
        <v>164</v>
      </c>
      <c r="L51" s="108">
        <v>165</v>
      </c>
      <c r="M51" s="109">
        <v>122</v>
      </c>
    </row>
    <row r="52" spans="2:13" ht="27.75" customHeight="1" x14ac:dyDescent="0.15">
      <c r="B52" s="1282"/>
      <c r="C52" s="1283"/>
      <c r="D52" s="106"/>
      <c r="E52" s="1284" t="s">
        <v>42</v>
      </c>
      <c r="F52" s="1284"/>
      <c r="G52" s="1284"/>
      <c r="H52" s="1285"/>
      <c r="I52" s="107">
        <v>5576</v>
      </c>
      <c r="J52" s="108">
        <v>5393</v>
      </c>
      <c r="K52" s="108">
        <v>6149</v>
      </c>
      <c r="L52" s="108">
        <v>6125</v>
      </c>
      <c r="M52" s="109">
        <v>6993</v>
      </c>
    </row>
    <row r="53" spans="2:13" ht="27.75" customHeight="1" thickBot="1" x14ac:dyDescent="0.2">
      <c r="B53" s="1286" t="s">
        <v>43</v>
      </c>
      <c r="C53" s="1287"/>
      <c r="D53" s="113"/>
      <c r="E53" s="1288" t="s">
        <v>44</v>
      </c>
      <c r="F53" s="1288"/>
      <c r="G53" s="1288"/>
      <c r="H53" s="1289"/>
      <c r="I53" s="114">
        <v>658</v>
      </c>
      <c r="J53" s="115">
        <v>737</v>
      </c>
      <c r="K53" s="115">
        <v>504</v>
      </c>
      <c r="L53" s="115">
        <v>926</v>
      </c>
      <c r="M53" s="116">
        <v>1098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f624EY4pwFAFArfLEJDACL/9/6kLRwhDDe41fTLv00U1aUv5YVciuY2wOQRSA+nPqwaVy4hnmIl5m6T8YxPdw==" saltValue="xUJaD3hshgIRdwlcmbOf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47</v>
      </c>
      <c r="D55" s="1305"/>
      <c r="E55" s="1306"/>
      <c r="F55" s="128">
        <v>1134</v>
      </c>
      <c r="G55" s="128">
        <v>884</v>
      </c>
      <c r="H55" s="129">
        <v>901</v>
      </c>
    </row>
    <row r="56" spans="2:8" ht="52.5" customHeight="1" x14ac:dyDescent="0.15">
      <c r="B56" s="130"/>
      <c r="C56" s="1307" t="s">
        <v>48</v>
      </c>
      <c r="D56" s="1307"/>
      <c r="E56" s="1308"/>
      <c r="F56" s="131">
        <v>500</v>
      </c>
      <c r="G56" s="131">
        <v>461</v>
      </c>
      <c r="H56" s="132">
        <v>337</v>
      </c>
    </row>
    <row r="57" spans="2:8" ht="53.25" customHeight="1" x14ac:dyDescent="0.15">
      <c r="B57" s="130"/>
      <c r="C57" s="1309" t="s">
        <v>49</v>
      </c>
      <c r="D57" s="1309"/>
      <c r="E57" s="1310"/>
      <c r="F57" s="133">
        <v>188</v>
      </c>
      <c r="G57" s="133">
        <v>174</v>
      </c>
      <c r="H57" s="134">
        <v>187</v>
      </c>
    </row>
    <row r="58" spans="2:8" ht="45.75" customHeight="1" x14ac:dyDescent="0.15">
      <c r="B58" s="135"/>
      <c r="C58" s="1297" t="s">
        <v>597</v>
      </c>
      <c r="D58" s="1298"/>
      <c r="E58" s="1299"/>
      <c r="F58" s="136">
        <v>83</v>
      </c>
      <c r="G58" s="136">
        <v>79</v>
      </c>
      <c r="H58" s="137">
        <v>79</v>
      </c>
    </row>
    <row r="59" spans="2:8" ht="45.75" customHeight="1" x14ac:dyDescent="0.15">
      <c r="B59" s="135"/>
      <c r="C59" s="1297" t="s">
        <v>598</v>
      </c>
      <c r="D59" s="1298"/>
      <c r="E59" s="1299"/>
      <c r="F59" s="136">
        <v>40</v>
      </c>
      <c r="G59" s="136">
        <v>41</v>
      </c>
      <c r="H59" s="137">
        <v>40</v>
      </c>
    </row>
    <row r="60" spans="2:8" ht="45.75" customHeight="1" x14ac:dyDescent="0.15">
      <c r="B60" s="135"/>
      <c r="C60" s="1297" t="s">
        <v>599</v>
      </c>
      <c r="D60" s="1298"/>
      <c r="E60" s="1299"/>
      <c r="F60" s="136">
        <v>33</v>
      </c>
      <c r="G60" s="136">
        <v>33</v>
      </c>
      <c r="H60" s="137">
        <v>33</v>
      </c>
    </row>
    <row r="61" spans="2:8" ht="45.75" customHeight="1" x14ac:dyDescent="0.15">
      <c r="B61" s="135"/>
      <c r="C61" s="1297" t="s">
        <v>600</v>
      </c>
      <c r="D61" s="1298"/>
      <c r="E61" s="1299"/>
      <c r="F61" s="136">
        <v>21</v>
      </c>
      <c r="G61" s="136">
        <v>21</v>
      </c>
      <c r="H61" s="137">
        <v>21</v>
      </c>
    </row>
    <row r="62" spans="2:8" ht="45.75" customHeight="1" thickBot="1" x14ac:dyDescent="0.2">
      <c r="B62" s="138"/>
      <c r="C62" s="1300" t="s">
        <v>601</v>
      </c>
      <c r="D62" s="1301"/>
      <c r="E62" s="1302"/>
      <c r="F62" s="139">
        <v>0</v>
      </c>
      <c r="G62" s="139">
        <v>0</v>
      </c>
      <c r="H62" s="140">
        <v>14</v>
      </c>
    </row>
    <row r="63" spans="2:8" ht="52.5" customHeight="1" thickBot="1" x14ac:dyDescent="0.2">
      <c r="B63" s="141"/>
      <c r="C63" s="1303" t="s">
        <v>50</v>
      </c>
      <c r="D63" s="1303"/>
      <c r="E63" s="1304"/>
      <c r="F63" s="142">
        <v>1823</v>
      </c>
      <c r="G63" s="142">
        <v>1520</v>
      </c>
      <c r="H63" s="143">
        <v>1426</v>
      </c>
    </row>
    <row r="64" spans="2:8" ht="15" customHeight="1" x14ac:dyDescent="0.15"/>
  </sheetData>
  <sheetProtection algorithmName="SHA-512" hashValue="0JMHdnlqPXEtAPzazDbukI0p8K1SA5hFqBfro2U32GfQZsabqqqg2gD8zVJed9QFvcZySmaHXROgLQmvddRKbA==" saltValue="qkYgy2GrR9U00qG81nAE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4"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33"/>
      <c r="BQ51" s="1313"/>
      <c r="BR51" s="1313"/>
      <c r="BS51" s="1313"/>
      <c r="BT51" s="1313"/>
      <c r="BU51" s="1313"/>
      <c r="BV51" s="1313"/>
      <c r="BW51" s="1313"/>
      <c r="BX51" s="1313">
        <v>18.600000000000001</v>
      </c>
      <c r="BY51" s="1313"/>
      <c r="BZ51" s="1313"/>
      <c r="CA51" s="1313"/>
      <c r="CB51" s="1313"/>
      <c r="CC51" s="1313"/>
      <c r="CD51" s="1313"/>
      <c r="CE51" s="1313"/>
      <c r="CF51" s="1313">
        <v>12.9</v>
      </c>
      <c r="CG51" s="1313"/>
      <c r="CH51" s="1313"/>
      <c r="CI51" s="1313"/>
      <c r="CJ51" s="1313"/>
      <c r="CK51" s="1313"/>
      <c r="CL51" s="1313"/>
      <c r="CM51" s="1313"/>
      <c r="CN51" s="1313">
        <v>24.1</v>
      </c>
      <c r="CO51" s="1313"/>
      <c r="CP51" s="1313"/>
      <c r="CQ51" s="1313"/>
      <c r="CR51" s="1313"/>
      <c r="CS51" s="1313"/>
      <c r="CT51" s="1313"/>
      <c r="CU51" s="1313"/>
      <c r="CV51" s="1313">
        <v>26.8</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33"/>
      <c r="BQ53" s="1313"/>
      <c r="BR53" s="1313"/>
      <c r="BS53" s="1313"/>
      <c r="BT53" s="1313"/>
      <c r="BU53" s="1313"/>
      <c r="BV53" s="1313"/>
      <c r="BW53" s="1313"/>
      <c r="BX53" s="1313">
        <v>47.1</v>
      </c>
      <c r="BY53" s="1313"/>
      <c r="BZ53" s="1313"/>
      <c r="CA53" s="1313"/>
      <c r="CB53" s="1313"/>
      <c r="CC53" s="1313"/>
      <c r="CD53" s="1313"/>
      <c r="CE53" s="1313"/>
      <c r="CF53" s="1313">
        <v>46.3</v>
      </c>
      <c r="CG53" s="1313"/>
      <c r="CH53" s="1313"/>
      <c r="CI53" s="1313"/>
      <c r="CJ53" s="1313"/>
      <c r="CK53" s="1313"/>
      <c r="CL53" s="1313"/>
      <c r="CM53" s="1313"/>
      <c r="CN53" s="1313">
        <v>47.7</v>
      </c>
      <c r="CO53" s="1313"/>
      <c r="CP53" s="1313"/>
      <c r="CQ53" s="1313"/>
      <c r="CR53" s="1313"/>
      <c r="CS53" s="1313"/>
      <c r="CT53" s="1313"/>
      <c r="CU53" s="1313"/>
      <c r="CV53" s="1313">
        <v>49.1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33"/>
      <c r="BQ55" s="1313"/>
      <c r="BR55" s="1313"/>
      <c r="BS55" s="1313"/>
      <c r="BT55" s="1313"/>
      <c r="BU55" s="1313"/>
      <c r="BV55" s="1313"/>
      <c r="BW55" s="1313"/>
      <c r="BX55" s="1313">
        <v>40.799999999999997</v>
      </c>
      <c r="BY55" s="1313"/>
      <c r="BZ55" s="1313"/>
      <c r="CA55" s="1313"/>
      <c r="CB55" s="1313"/>
      <c r="CC55" s="1313"/>
      <c r="CD55" s="1313"/>
      <c r="CE55" s="1313"/>
      <c r="CF55" s="1313">
        <v>38.5</v>
      </c>
      <c r="CG55" s="1313"/>
      <c r="CH55" s="1313"/>
      <c r="CI55" s="1313"/>
      <c r="CJ55" s="1313"/>
      <c r="CK55" s="1313"/>
      <c r="CL55" s="1313"/>
      <c r="CM55" s="1313"/>
      <c r="CN55" s="1313">
        <v>35.5</v>
      </c>
      <c r="CO55" s="1313"/>
      <c r="CP55" s="1313"/>
      <c r="CQ55" s="1313"/>
      <c r="CR55" s="1313"/>
      <c r="CS55" s="1313"/>
      <c r="CT55" s="1313"/>
      <c r="CU55" s="1313"/>
      <c r="CV55" s="1313">
        <v>23.5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33"/>
      <c r="BQ57" s="1313"/>
      <c r="BR57" s="1313"/>
      <c r="BS57" s="1313"/>
      <c r="BT57" s="1313"/>
      <c r="BU57" s="1313"/>
      <c r="BV57" s="1313"/>
      <c r="BW57" s="1313"/>
      <c r="BX57" s="1313">
        <v>63.5</v>
      </c>
      <c r="BY57" s="1313"/>
      <c r="BZ57" s="1313"/>
      <c r="CA57" s="1313"/>
      <c r="CB57" s="1313"/>
      <c r="CC57" s="1313"/>
      <c r="CD57" s="1313"/>
      <c r="CE57" s="1313"/>
      <c r="CF57" s="1313">
        <v>65.3</v>
      </c>
      <c r="CG57" s="1313"/>
      <c r="CH57" s="1313"/>
      <c r="CI57" s="1313"/>
      <c r="CJ57" s="1313"/>
      <c r="CK57" s="1313"/>
      <c r="CL57" s="1313"/>
      <c r="CM57" s="1313"/>
      <c r="CN57" s="1313">
        <v>65.7</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v>16.3</v>
      </c>
      <c r="BQ73" s="1313"/>
      <c r="BR73" s="1313"/>
      <c r="BS73" s="1313"/>
      <c r="BT73" s="1313"/>
      <c r="BU73" s="1313"/>
      <c r="BV73" s="1313"/>
      <c r="BW73" s="1313"/>
      <c r="BX73" s="1313">
        <v>18.600000000000001</v>
      </c>
      <c r="BY73" s="1313"/>
      <c r="BZ73" s="1313"/>
      <c r="CA73" s="1313"/>
      <c r="CB73" s="1313"/>
      <c r="CC73" s="1313"/>
      <c r="CD73" s="1313"/>
      <c r="CE73" s="1313"/>
      <c r="CF73" s="1313">
        <v>12.9</v>
      </c>
      <c r="CG73" s="1313"/>
      <c r="CH73" s="1313"/>
      <c r="CI73" s="1313"/>
      <c r="CJ73" s="1313"/>
      <c r="CK73" s="1313"/>
      <c r="CL73" s="1313"/>
      <c r="CM73" s="1313"/>
      <c r="CN73" s="1313">
        <v>24.1</v>
      </c>
      <c r="CO73" s="1313"/>
      <c r="CP73" s="1313"/>
      <c r="CQ73" s="1313"/>
      <c r="CR73" s="1313"/>
      <c r="CS73" s="1313"/>
      <c r="CT73" s="1313"/>
      <c r="CU73" s="1313"/>
      <c r="CV73" s="1313">
        <v>26.8</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6.1</v>
      </c>
      <c r="BQ75" s="1313"/>
      <c r="BR75" s="1313"/>
      <c r="BS75" s="1313"/>
      <c r="BT75" s="1313"/>
      <c r="BU75" s="1313"/>
      <c r="BV75" s="1313"/>
      <c r="BW75" s="1313"/>
      <c r="BX75" s="1313">
        <v>5.3</v>
      </c>
      <c r="BY75" s="1313"/>
      <c r="BZ75" s="1313"/>
      <c r="CA75" s="1313"/>
      <c r="CB75" s="1313"/>
      <c r="CC75" s="1313"/>
      <c r="CD75" s="1313"/>
      <c r="CE75" s="1313"/>
      <c r="CF75" s="1313">
        <v>5</v>
      </c>
      <c r="CG75" s="1313"/>
      <c r="CH75" s="1313"/>
      <c r="CI75" s="1313"/>
      <c r="CJ75" s="1313"/>
      <c r="CK75" s="1313"/>
      <c r="CL75" s="1313"/>
      <c r="CM75" s="1313"/>
      <c r="CN75" s="1313">
        <v>4.5</v>
      </c>
      <c r="CO75" s="1313"/>
      <c r="CP75" s="1313"/>
      <c r="CQ75" s="1313"/>
      <c r="CR75" s="1313"/>
      <c r="CS75" s="1313"/>
      <c r="CT75" s="1313"/>
      <c r="CU75" s="1313"/>
      <c r="CV75" s="1313">
        <v>4.5999999999999996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616</v>
      </c>
      <c r="AO77" s="1317"/>
      <c r="AP77" s="1317"/>
      <c r="AQ77" s="1317"/>
      <c r="AR77" s="1317"/>
      <c r="AS77" s="1317"/>
      <c r="AT77" s="1317"/>
      <c r="AU77" s="1317"/>
      <c r="AV77" s="1317"/>
      <c r="AW77" s="1317"/>
      <c r="AX77" s="1317"/>
      <c r="AY77" s="1317"/>
      <c r="AZ77" s="1317"/>
      <c r="BA77" s="1317"/>
      <c r="BB77" s="1316" t="s">
        <v>613</v>
      </c>
      <c r="BC77" s="1316"/>
      <c r="BD77" s="1316"/>
      <c r="BE77" s="1316"/>
      <c r="BF77" s="1316"/>
      <c r="BG77" s="1316"/>
      <c r="BH77" s="1316"/>
      <c r="BI77" s="1316"/>
      <c r="BJ77" s="1316"/>
      <c r="BK77" s="1316"/>
      <c r="BL77" s="1316"/>
      <c r="BM77" s="1316"/>
      <c r="BN77" s="1316"/>
      <c r="BO77" s="1316"/>
      <c r="BP77" s="1313">
        <v>44.9</v>
      </c>
      <c r="BQ77" s="1313"/>
      <c r="BR77" s="1313"/>
      <c r="BS77" s="1313"/>
      <c r="BT77" s="1313"/>
      <c r="BU77" s="1313"/>
      <c r="BV77" s="1313"/>
      <c r="BW77" s="1313"/>
      <c r="BX77" s="1313">
        <v>40.799999999999997</v>
      </c>
      <c r="BY77" s="1313"/>
      <c r="BZ77" s="1313"/>
      <c r="CA77" s="1313"/>
      <c r="CB77" s="1313"/>
      <c r="CC77" s="1313"/>
      <c r="CD77" s="1313"/>
      <c r="CE77" s="1313"/>
      <c r="CF77" s="1313">
        <v>38.5</v>
      </c>
      <c r="CG77" s="1313"/>
      <c r="CH77" s="1313"/>
      <c r="CI77" s="1313"/>
      <c r="CJ77" s="1313"/>
      <c r="CK77" s="1313"/>
      <c r="CL77" s="1313"/>
      <c r="CM77" s="1313"/>
      <c r="CN77" s="1313">
        <v>35.5</v>
      </c>
      <c r="CO77" s="1313"/>
      <c r="CP77" s="1313"/>
      <c r="CQ77" s="1313"/>
      <c r="CR77" s="1313"/>
      <c r="CS77" s="1313"/>
      <c r="CT77" s="1313"/>
      <c r="CU77" s="1313"/>
      <c r="CV77" s="1313">
        <v>23.5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9.1</v>
      </c>
      <c r="BQ79" s="1313"/>
      <c r="BR79" s="1313"/>
      <c r="BS79" s="1313"/>
      <c r="BT79" s="1313"/>
      <c r="BU79" s="1313"/>
      <c r="BV79" s="1313"/>
      <c r="BW79" s="1313"/>
      <c r="BX79" s="1313">
        <v>8.9</v>
      </c>
      <c r="BY79" s="1313"/>
      <c r="BZ79" s="1313"/>
      <c r="CA79" s="1313"/>
      <c r="CB79" s="1313"/>
      <c r="CC79" s="1313"/>
      <c r="CD79" s="1313"/>
      <c r="CE79" s="1313"/>
      <c r="CF79" s="1313">
        <v>8.9</v>
      </c>
      <c r="CG79" s="1313"/>
      <c r="CH79" s="1313"/>
      <c r="CI79" s="1313"/>
      <c r="CJ79" s="1313"/>
      <c r="CK79" s="1313"/>
      <c r="CL79" s="1313"/>
      <c r="CM79" s="1313"/>
      <c r="CN79" s="1313">
        <v>8.8000000000000007</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Xb/kQAjl2X6yUH7x0entC2M7TNCiyPz+XkaU2vJfNSN8OWyKoOfrGBC+YxWM1p8V3BH/On0X8hd+8frEl6zew==" saltValue="cU94x8P7FUH+tVxeXaMEd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Mt3jX8g2uf6ngG1eWDsmY5DjZBfS1lG2omUjpToxub0KQ0oKK3bHz6aM2QbFdCTnOQSBaPHxh9syt7m00m3pA==" saltValue="pzNyRhIhlb2O29J7kOj8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wRuyt/XH5WAp2X6uouX2E2vBSeYiHCnr1TdQ1jDCc3REE2NBv0ZKZilYYlU1cDKdoxVlbR/fQybVTrQ0b7bRbg==" saltValue="9mCsHspf29nvDBUM/iLr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107513</v>
      </c>
      <c r="E3" s="162"/>
      <c r="F3" s="163">
        <v>115123</v>
      </c>
      <c r="G3" s="164"/>
      <c r="H3" s="165"/>
    </row>
    <row r="4" spans="1:8" x14ac:dyDescent="0.15">
      <c r="A4" s="166"/>
      <c r="B4" s="167"/>
      <c r="C4" s="168"/>
      <c r="D4" s="169">
        <v>80367</v>
      </c>
      <c r="E4" s="170"/>
      <c r="F4" s="171">
        <v>46026</v>
      </c>
      <c r="G4" s="172"/>
      <c r="H4" s="173"/>
    </row>
    <row r="5" spans="1:8" x14ac:dyDescent="0.15">
      <c r="A5" s="154" t="s">
        <v>549</v>
      </c>
      <c r="B5" s="159"/>
      <c r="C5" s="160"/>
      <c r="D5" s="161">
        <v>118038</v>
      </c>
      <c r="E5" s="162"/>
      <c r="F5" s="163">
        <v>98899</v>
      </c>
      <c r="G5" s="164"/>
      <c r="H5" s="165"/>
    </row>
    <row r="6" spans="1:8" x14ac:dyDescent="0.15">
      <c r="A6" s="166"/>
      <c r="B6" s="167"/>
      <c r="C6" s="168"/>
      <c r="D6" s="169">
        <v>39630</v>
      </c>
      <c r="E6" s="170"/>
      <c r="F6" s="171">
        <v>43734</v>
      </c>
      <c r="G6" s="172"/>
      <c r="H6" s="173"/>
    </row>
    <row r="7" spans="1:8" x14ac:dyDescent="0.15">
      <c r="A7" s="154" t="s">
        <v>550</v>
      </c>
      <c r="B7" s="159"/>
      <c r="C7" s="160"/>
      <c r="D7" s="161">
        <v>104023</v>
      </c>
      <c r="E7" s="162"/>
      <c r="F7" s="163">
        <v>96462</v>
      </c>
      <c r="G7" s="164"/>
      <c r="H7" s="165"/>
    </row>
    <row r="8" spans="1:8" x14ac:dyDescent="0.15">
      <c r="A8" s="166"/>
      <c r="B8" s="167"/>
      <c r="C8" s="168"/>
      <c r="D8" s="169">
        <v>44692</v>
      </c>
      <c r="E8" s="170"/>
      <c r="F8" s="171">
        <v>39886</v>
      </c>
      <c r="G8" s="172"/>
      <c r="H8" s="173"/>
    </row>
    <row r="9" spans="1:8" x14ac:dyDescent="0.15">
      <c r="A9" s="154" t="s">
        <v>551</v>
      </c>
      <c r="B9" s="159"/>
      <c r="C9" s="160"/>
      <c r="D9" s="161">
        <v>65673</v>
      </c>
      <c r="E9" s="162"/>
      <c r="F9" s="163">
        <v>83103</v>
      </c>
      <c r="G9" s="164"/>
      <c r="H9" s="165"/>
    </row>
    <row r="10" spans="1:8" x14ac:dyDescent="0.15">
      <c r="A10" s="166"/>
      <c r="B10" s="167"/>
      <c r="C10" s="168"/>
      <c r="D10" s="169">
        <v>43109</v>
      </c>
      <c r="E10" s="170"/>
      <c r="F10" s="171">
        <v>41378</v>
      </c>
      <c r="G10" s="172"/>
      <c r="H10" s="173"/>
    </row>
    <row r="11" spans="1:8" x14ac:dyDescent="0.15">
      <c r="A11" s="154" t="s">
        <v>552</v>
      </c>
      <c r="B11" s="159"/>
      <c r="C11" s="160"/>
      <c r="D11" s="161">
        <v>90321</v>
      </c>
      <c r="E11" s="162"/>
      <c r="F11" s="163">
        <v>94796</v>
      </c>
      <c r="G11" s="164"/>
      <c r="H11" s="165"/>
    </row>
    <row r="12" spans="1:8" x14ac:dyDescent="0.15">
      <c r="A12" s="166"/>
      <c r="B12" s="167"/>
      <c r="C12" s="174"/>
      <c r="D12" s="169">
        <v>56263</v>
      </c>
      <c r="E12" s="170"/>
      <c r="F12" s="171">
        <v>55781</v>
      </c>
      <c r="G12" s="172"/>
      <c r="H12" s="173"/>
    </row>
    <row r="13" spans="1:8" x14ac:dyDescent="0.15">
      <c r="A13" s="154"/>
      <c r="B13" s="159"/>
      <c r="C13" s="175"/>
      <c r="D13" s="176">
        <v>97114</v>
      </c>
      <c r="E13" s="177"/>
      <c r="F13" s="178">
        <v>97677</v>
      </c>
      <c r="G13" s="179"/>
      <c r="H13" s="165"/>
    </row>
    <row r="14" spans="1:8" x14ac:dyDescent="0.15">
      <c r="A14" s="166"/>
      <c r="B14" s="167"/>
      <c r="C14" s="168"/>
      <c r="D14" s="169">
        <v>52812</v>
      </c>
      <c r="E14" s="170"/>
      <c r="F14" s="171">
        <v>45361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7.09</v>
      </c>
      <c r="C19" s="180">
        <f>ROUND(VALUE(SUBSTITUTE(実質収支比率等に係る経年分析!G$48,"▲","-")),2)</f>
        <v>4.18</v>
      </c>
      <c r="D19" s="180">
        <f>ROUND(VALUE(SUBSTITUTE(実質収支比率等に係る経年分析!H$48,"▲","-")),2)</f>
        <v>5.25</v>
      </c>
      <c r="E19" s="180">
        <f>ROUND(VALUE(SUBSTITUTE(実質収支比率等に係る経年分析!I$48,"▲","-")),2)</f>
        <v>3.65</v>
      </c>
      <c r="F19" s="180">
        <f>ROUND(VALUE(SUBSTITUTE(実質収支比率等に係る経年分析!J$48,"▲","-")),2)</f>
        <v>4.93</v>
      </c>
    </row>
    <row r="20" spans="1:11" x14ac:dyDescent="0.15">
      <c r="A20" s="180" t="s">
        <v>54</v>
      </c>
      <c r="B20" s="180">
        <f>ROUND(VALUE(SUBSTITUTE(実質収支比率等に係る経年分析!F$47,"▲","-")),2)</f>
        <v>29.31</v>
      </c>
      <c r="C20" s="180">
        <f>ROUND(VALUE(SUBSTITUTE(実質収支比率等に係る経年分析!G$47,"▲","-")),2)</f>
        <v>29.09</v>
      </c>
      <c r="D20" s="180">
        <f>ROUND(VALUE(SUBSTITUTE(実質収支比率等に係る経年分析!H$47,"▲","-")),2)</f>
        <v>25.86</v>
      </c>
      <c r="E20" s="180">
        <f>ROUND(VALUE(SUBSTITUTE(実質収支比率等に係る経年分析!I$47,"▲","-")),2)</f>
        <v>20.079999999999998</v>
      </c>
      <c r="F20" s="180">
        <f>ROUND(VALUE(SUBSTITUTE(実質収支比率等に係る経年分析!J$47,"▲","-")),2)</f>
        <v>19.440000000000001</v>
      </c>
    </row>
    <row r="21" spans="1:11" x14ac:dyDescent="0.15">
      <c r="A21" s="180" t="s">
        <v>55</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-4.5</v>
      </c>
      <c r="D21" s="180">
        <f>IF(ISNUMBER(VALUE(SUBSTITUTE(実質収支比率等に係る経年分析!H$49,"▲","-"))),ROUND(VALUE(SUBSTITUTE(実質収支比率等に係る経年分析!H$49,"▲","-")),2),NA())</f>
        <v>-2.56</v>
      </c>
      <c r="E21" s="180">
        <f>IF(ISNUMBER(VALUE(SUBSTITUTE(実質収支比率等に係る経年分析!I$49,"▲","-"))),ROUND(VALUE(SUBSTITUTE(実質収支比率等に係る経年分析!I$49,"▲","-")),2),NA())</f>
        <v>-7.25</v>
      </c>
      <c r="F21" s="180">
        <f>IF(ISNUMBER(VALUE(SUBSTITUTE(実質収支比率等に係る経年分析!J$49,"▲","-"))),ROUND(VALUE(SUBSTITUTE(実質収支比率等に係る経年分析!J$49,"▲","-")),2),NA())</f>
        <v>2.5299999999999998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土地開発事業特別会計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17.100000000000001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582</v>
      </c>
      <c r="E42" s="182"/>
      <c r="F42" s="182"/>
      <c r="G42" s="182">
        <f>'実質公債費比率（分子）の構造'!L$52</f>
        <v>505</v>
      </c>
      <c r="H42" s="182"/>
      <c r="I42" s="182"/>
      <c r="J42" s="182">
        <f>'実質公債費比率（分子）の構造'!M$52</f>
        <v>519</v>
      </c>
      <c r="K42" s="182"/>
      <c r="L42" s="182"/>
      <c r="M42" s="182">
        <f>'実質公債費比率（分子）の構造'!N$52</f>
        <v>575</v>
      </c>
      <c r="N42" s="182"/>
      <c r="O42" s="182"/>
      <c r="P42" s="182">
        <f>'実質公債費比率（分子）の構造'!O$52</f>
        <v>555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23</v>
      </c>
      <c r="C44" s="182"/>
      <c r="D44" s="182"/>
      <c r="E44" s="182">
        <f>'実質公債費比率（分子）の構造'!L$50</f>
        <v>17</v>
      </c>
      <c r="F44" s="182"/>
      <c r="G44" s="182"/>
      <c r="H44" s="182">
        <f>'実質公債費比率（分子）の構造'!M$50</f>
        <v>11</v>
      </c>
      <c r="I44" s="182"/>
      <c r="J44" s="182"/>
      <c r="K44" s="182">
        <f>'実質公債費比率（分子）の構造'!N$50</f>
        <v>11</v>
      </c>
      <c r="L44" s="182"/>
      <c r="M44" s="182"/>
      <c r="N44" s="182">
        <f>'実質公債費比率（分子）の構造'!O$50</f>
        <v>9</v>
      </c>
      <c r="O44" s="182"/>
      <c r="P44" s="182"/>
    </row>
    <row r="45" spans="1:16" x14ac:dyDescent="0.15">
      <c r="A45" s="182" t="s">
        <v>65</v>
      </c>
      <c r="B45" s="182">
        <f>'実質公債費比率（分子）の構造'!K$49</f>
        <v>177</v>
      </c>
      <c r="C45" s="182"/>
      <c r="D45" s="182"/>
      <c r="E45" s="182">
        <f>'実質公債費比率（分子）の構造'!L$49</f>
        <v>85</v>
      </c>
      <c r="F45" s="182"/>
      <c r="G45" s="182"/>
      <c r="H45" s="182">
        <f>'実質公債費比率（分子）の構造'!M$49</f>
        <v>44</v>
      </c>
      <c r="I45" s="182"/>
      <c r="J45" s="182"/>
      <c r="K45" s="182">
        <f>'実質公債費比率（分子）の構造'!N$49</f>
        <v>46</v>
      </c>
      <c r="L45" s="182"/>
      <c r="M45" s="182"/>
      <c r="N45" s="182">
        <f>'実質公債費比率（分子）の構造'!O$49</f>
        <v>40</v>
      </c>
      <c r="O45" s="182"/>
      <c r="P45" s="182"/>
    </row>
    <row r="46" spans="1:16" x14ac:dyDescent="0.15">
      <c r="A46" s="182" t="s">
        <v>66</v>
      </c>
      <c r="B46" s="182">
        <f>'実質公債費比率（分子）の構造'!K$48</f>
        <v>133</v>
      </c>
      <c r="C46" s="182"/>
      <c r="D46" s="182"/>
      <c r="E46" s="182">
        <f>'実質公債費比率（分子）の構造'!L$48</f>
        <v>80</v>
      </c>
      <c r="F46" s="182"/>
      <c r="G46" s="182"/>
      <c r="H46" s="182">
        <f>'実質公債費比率（分子）の構造'!M$48</f>
        <v>81</v>
      </c>
      <c r="I46" s="182"/>
      <c r="J46" s="182"/>
      <c r="K46" s="182">
        <f>'実質公債費比率（分子）の構造'!N$48</f>
        <v>83</v>
      </c>
      <c r="L46" s="182"/>
      <c r="M46" s="182"/>
      <c r="N46" s="182">
        <f>'実質公債費比率（分子）の構造'!O$48</f>
        <v>98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492</v>
      </c>
      <c r="C49" s="182"/>
      <c r="D49" s="182"/>
      <c r="E49" s="182">
        <f>'実質公債費比率（分子）の構造'!L$45</f>
        <v>507</v>
      </c>
      <c r="F49" s="182"/>
      <c r="G49" s="182"/>
      <c r="H49" s="182">
        <f>'実質公債費比率（分子）の構造'!M$45</f>
        <v>550</v>
      </c>
      <c r="I49" s="182"/>
      <c r="J49" s="182"/>
      <c r="K49" s="182">
        <f>'実質公債費比率（分子）の構造'!N$45</f>
        <v>611</v>
      </c>
      <c r="L49" s="182"/>
      <c r="M49" s="182"/>
      <c r="N49" s="182">
        <f>'実質公債費比率（分子）の構造'!O$45</f>
        <v>614</v>
      </c>
      <c r="O49" s="182"/>
      <c r="P49" s="182"/>
    </row>
    <row r="50" spans="1:16" x14ac:dyDescent="0.15">
      <c r="A50" s="182" t="s">
        <v>70</v>
      </c>
      <c r="B50" s="182" t="e">
        <f>NA()</f>
        <v>#N/A</v>
      </c>
      <c r="C50" s="182">
        <f>IF(ISNUMBER('実質公債費比率（分子）の構造'!K$53),'実質公債費比率（分子）の構造'!K$53,NA())</f>
        <v>243</v>
      </c>
      <c r="D50" s="182" t="e">
        <f>NA()</f>
        <v>#N/A</v>
      </c>
      <c r="E50" s="182" t="e">
        <f>NA()</f>
        <v>#N/A</v>
      </c>
      <c r="F50" s="182">
        <f>IF(ISNUMBER('実質公債費比率（分子）の構造'!L$53),'実質公債費比率（分子）の構造'!L$53,NA())</f>
        <v>184</v>
      </c>
      <c r="G50" s="182" t="e">
        <f>NA()</f>
        <v>#N/A</v>
      </c>
      <c r="H50" s="182" t="e">
        <f>NA()</f>
        <v>#N/A</v>
      </c>
      <c r="I50" s="182">
        <f>IF(ISNUMBER('実質公債費比率（分子）の構造'!M$53),'実質公債費比率（分子）の構造'!M$53,NA())</f>
        <v>167</v>
      </c>
      <c r="J50" s="182" t="e">
        <f>NA()</f>
        <v>#N/A</v>
      </c>
      <c r="K50" s="182" t="e">
        <f>NA()</f>
        <v>#N/A</v>
      </c>
      <c r="L50" s="182">
        <f>IF(ISNUMBER('実質公債費比率（分子）の構造'!N$53),'実質公債費比率（分子）の構造'!N$53,NA())</f>
        <v>176</v>
      </c>
      <c r="M50" s="182" t="e">
        <f>NA()</f>
        <v>#N/A</v>
      </c>
      <c r="N50" s="182" t="e">
        <f>NA()</f>
        <v>#N/A</v>
      </c>
      <c r="O50" s="182">
        <f>IF(ISNUMBER('実質公債費比率（分子）の構造'!O$53),'実質公債費比率（分子）の構造'!O$53,NA())</f>
        <v>206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5576</v>
      </c>
      <c r="E56" s="181"/>
      <c r="F56" s="181"/>
      <c r="G56" s="181">
        <f>'将来負担比率（分子）の構造'!J$52</f>
        <v>5393</v>
      </c>
      <c r="H56" s="181"/>
      <c r="I56" s="181"/>
      <c r="J56" s="181">
        <f>'将来負担比率（分子）の構造'!K$52</f>
        <v>6149</v>
      </c>
      <c r="K56" s="181"/>
      <c r="L56" s="181"/>
      <c r="M56" s="181">
        <f>'将来負担比率（分子）の構造'!L$52</f>
        <v>6125</v>
      </c>
      <c r="N56" s="181"/>
      <c r="O56" s="181"/>
      <c r="P56" s="181">
        <f>'将来負担比率（分子）の構造'!M$52</f>
        <v>6993</v>
      </c>
    </row>
    <row r="57" spans="1:16" x14ac:dyDescent="0.15">
      <c r="A57" s="181" t="s">
        <v>41</v>
      </c>
      <c r="B57" s="181"/>
      <c r="C57" s="181"/>
      <c r="D57" s="181">
        <f>'将来負担比率（分子）の構造'!I$51</f>
        <v>115</v>
      </c>
      <c r="E57" s="181"/>
      <c r="F57" s="181"/>
      <c r="G57" s="181">
        <f>'将来負担比率（分子）の構造'!J$51</f>
        <v>176</v>
      </c>
      <c r="H57" s="181"/>
      <c r="I57" s="181"/>
      <c r="J57" s="181">
        <f>'将来負担比率（分子）の構造'!K$51</f>
        <v>164</v>
      </c>
      <c r="K57" s="181"/>
      <c r="L57" s="181"/>
      <c r="M57" s="181">
        <f>'将来負担比率（分子）の構造'!L$51</f>
        <v>165</v>
      </c>
      <c r="N57" s="181"/>
      <c r="O57" s="181"/>
      <c r="P57" s="181">
        <f>'将来負担比率（分子）の構造'!M$51</f>
        <v>122</v>
      </c>
    </row>
    <row r="58" spans="1:16" x14ac:dyDescent="0.15">
      <c r="A58" s="181" t="s">
        <v>40</v>
      </c>
      <c r="B58" s="181"/>
      <c r="C58" s="181"/>
      <c r="D58" s="181">
        <f>'将来負担比率（分子）の構造'!I$50</f>
        <v>2514</v>
      </c>
      <c r="E58" s="181"/>
      <c r="F58" s="181"/>
      <c r="G58" s="181">
        <f>'将来負担比率（分子）の構造'!J$50</f>
        <v>2706</v>
      </c>
      <c r="H58" s="181"/>
      <c r="I58" s="181"/>
      <c r="J58" s="181">
        <f>'将来負担比率（分子）の構造'!K$50</f>
        <v>2501</v>
      </c>
      <c r="K58" s="181"/>
      <c r="L58" s="181"/>
      <c r="M58" s="181">
        <f>'将来負担比率（分子）の構造'!L$50</f>
        <v>2215</v>
      </c>
      <c r="N58" s="181"/>
      <c r="O58" s="181"/>
      <c r="P58" s="181">
        <f>'将来負担比率（分子）の構造'!M$50</f>
        <v>2037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1399</v>
      </c>
      <c r="C62" s="181"/>
      <c r="D62" s="181"/>
      <c r="E62" s="181">
        <f>'将来負担比率（分子）の構造'!J$45</f>
        <v>1271</v>
      </c>
      <c r="F62" s="181"/>
      <c r="G62" s="181"/>
      <c r="H62" s="181">
        <f>'将来負担比率（分子）の構造'!K$45</f>
        <v>1173</v>
      </c>
      <c r="I62" s="181"/>
      <c r="J62" s="181"/>
      <c r="K62" s="181">
        <f>'将来負担比率（分子）の構造'!L$45</f>
        <v>1142</v>
      </c>
      <c r="L62" s="181"/>
      <c r="M62" s="181"/>
      <c r="N62" s="181">
        <f>'将来負担比率（分子）の構造'!M$45</f>
        <v>1067</v>
      </c>
      <c r="O62" s="181"/>
      <c r="P62" s="181"/>
    </row>
    <row r="63" spans="1:16" x14ac:dyDescent="0.15">
      <c r="A63" s="181" t="s">
        <v>33</v>
      </c>
      <c r="B63" s="181">
        <f>'将来負担比率（分子）の構造'!I$44</f>
        <v>193</v>
      </c>
      <c r="C63" s="181"/>
      <c r="D63" s="181"/>
      <c r="E63" s="181">
        <f>'将来負担比率（分子）の構造'!J$44</f>
        <v>159</v>
      </c>
      <c r="F63" s="181"/>
      <c r="G63" s="181"/>
      <c r="H63" s="181">
        <f>'将来負担比率（分子）の構造'!K$44</f>
        <v>188</v>
      </c>
      <c r="I63" s="181"/>
      <c r="J63" s="181"/>
      <c r="K63" s="181">
        <f>'将来負担比率（分子）の構造'!L$44</f>
        <v>268</v>
      </c>
      <c r="L63" s="181"/>
      <c r="M63" s="181"/>
      <c r="N63" s="181">
        <f>'将来負担比率（分子）の構造'!M$44</f>
        <v>480</v>
      </c>
      <c r="O63" s="181"/>
      <c r="P63" s="181"/>
    </row>
    <row r="64" spans="1:16" x14ac:dyDescent="0.15">
      <c r="A64" s="181" t="s">
        <v>32</v>
      </c>
      <c r="B64" s="181">
        <f>'将来負担比率（分子）の構造'!I$43</f>
        <v>1132</v>
      </c>
      <c r="C64" s="181"/>
      <c r="D64" s="181"/>
      <c r="E64" s="181">
        <f>'将来負担比率（分子）の構造'!J$43</f>
        <v>1078</v>
      </c>
      <c r="F64" s="181"/>
      <c r="G64" s="181"/>
      <c r="H64" s="181">
        <f>'将来負担比率（分子）の構造'!K$43</f>
        <v>950</v>
      </c>
      <c r="I64" s="181"/>
      <c r="J64" s="181"/>
      <c r="K64" s="181">
        <f>'将来負担比率（分子）の構造'!L$43</f>
        <v>828</v>
      </c>
      <c r="L64" s="181"/>
      <c r="M64" s="181"/>
      <c r="N64" s="181">
        <f>'将来負担比率（分子）の構造'!M$43</f>
        <v>777</v>
      </c>
      <c r="O64" s="181"/>
      <c r="P64" s="181"/>
    </row>
    <row r="65" spans="1:16" x14ac:dyDescent="0.15">
      <c r="A65" s="181" t="s">
        <v>31</v>
      </c>
      <c r="B65" s="181">
        <f>'将来負担比率（分子）の構造'!I$42</f>
        <v>69</v>
      </c>
      <c r="C65" s="181"/>
      <c r="D65" s="181"/>
      <c r="E65" s="181">
        <f>'将来負担比率（分子）の構造'!J$42</f>
        <v>53</v>
      </c>
      <c r="F65" s="181"/>
      <c r="G65" s="181"/>
      <c r="H65" s="181">
        <f>'将来負担比率（分子）の構造'!K$42</f>
        <v>42</v>
      </c>
      <c r="I65" s="181"/>
      <c r="J65" s="181"/>
      <c r="K65" s="181">
        <f>'将来負担比率（分子）の構造'!L$42</f>
        <v>31</v>
      </c>
      <c r="L65" s="181"/>
      <c r="M65" s="181"/>
      <c r="N65" s="181">
        <f>'将来負担比率（分子）の構造'!M$42</f>
        <v>22</v>
      </c>
      <c r="O65" s="181"/>
      <c r="P65" s="181"/>
    </row>
    <row r="66" spans="1:16" x14ac:dyDescent="0.15">
      <c r="A66" s="181" t="s">
        <v>30</v>
      </c>
      <c r="B66" s="181">
        <f>'将来負担比率（分子）の構造'!I$41</f>
        <v>6070</v>
      </c>
      <c r="C66" s="181"/>
      <c r="D66" s="181"/>
      <c r="E66" s="181">
        <f>'将来負担比率（分子）の構造'!J$41</f>
        <v>6451</v>
      </c>
      <c r="F66" s="181"/>
      <c r="G66" s="181"/>
      <c r="H66" s="181">
        <f>'将来負担比率（分子）の構造'!K$41</f>
        <v>6965</v>
      </c>
      <c r="I66" s="181"/>
      <c r="J66" s="181"/>
      <c r="K66" s="181">
        <f>'将来負担比率（分子）の構造'!L$41</f>
        <v>7162</v>
      </c>
      <c r="L66" s="181"/>
      <c r="M66" s="181"/>
      <c r="N66" s="181">
        <f>'将来負担比率（分子）の構造'!M$41</f>
        <v>7904</v>
      </c>
      <c r="O66" s="181"/>
      <c r="P66" s="181"/>
    </row>
    <row r="67" spans="1:16" x14ac:dyDescent="0.15">
      <c r="A67" s="181" t="s">
        <v>74</v>
      </c>
      <c r="B67" s="181" t="e">
        <f>NA()</f>
        <v>#N/A</v>
      </c>
      <c r="C67" s="181">
        <f>IF(ISNUMBER('将来負担比率（分子）の構造'!I$53), IF('将来負担比率（分子）の構造'!I$53 &lt; 0, 0, '将来負担比率（分子）の構造'!I$53), NA())</f>
        <v>658</v>
      </c>
      <c r="D67" s="181" t="e">
        <f>NA()</f>
        <v>#N/A</v>
      </c>
      <c r="E67" s="181" t="e">
        <f>NA()</f>
        <v>#N/A</v>
      </c>
      <c r="F67" s="181">
        <f>IF(ISNUMBER('将来負担比率（分子）の構造'!J$53), IF('将来負担比率（分子）の構造'!J$53 &lt; 0, 0, '将来負担比率（分子）の構造'!J$53), NA())</f>
        <v>737</v>
      </c>
      <c r="G67" s="181" t="e">
        <f>NA()</f>
        <v>#N/A</v>
      </c>
      <c r="H67" s="181" t="e">
        <f>NA()</f>
        <v>#N/A</v>
      </c>
      <c r="I67" s="181">
        <f>IF(ISNUMBER('将来負担比率（分子）の構造'!K$53), IF('将来負担比率（分子）の構造'!K$53 &lt; 0, 0, '将来負担比率（分子）の構造'!K$53), NA())</f>
        <v>504</v>
      </c>
      <c r="J67" s="181" t="e">
        <f>NA()</f>
        <v>#N/A</v>
      </c>
      <c r="K67" s="181" t="e">
        <f>NA()</f>
        <v>#N/A</v>
      </c>
      <c r="L67" s="181">
        <f>IF(ISNUMBER('将来負担比率（分子）の構造'!L$53), IF('将来負担比率（分子）の構造'!L$53 &lt; 0, 0, '将来負担比率（分子）の構造'!L$53), NA())</f>
        <v>926</v>
      </c>
      <c r="M67" s="181" t="e">
        <f>NA()</f>
        <v>#N/A</v>
      </c>
      <c r="N67" s="181" t="e">
        <f>NA()</f>
        <v>#N/A</v>
      </c>
      <c r="O67" s="181">
        <f>IF(ISNUMBER('将来負担比率（分子）の構造'!M$53), IF('将来負担比率（分子）の構造'!M$53 &lt; 0, 0, '将来負担比率（分子）の構造'!M$53), NA())</f>
        <v>1098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1134</v>
      </c>
      <c r="C72" s="185">
        <f>基金残高に係る経年分析!G55</f>
        <v>884</v>
      </c>
      <c r="D72" s="185">
        <f>基金残高に係る経年分析!H55</f>
        <v>901</v>
      </c>
    </row>
    <row r="73" spans="1:16" x14ac:dyDescent="0.15">
      <c r="A73" s="184" t="s">
        <v>77</v>
      </c>
      <c r="B73" s="185">
        <f>基金残高に係る経年分析!F56</f>
        <v>500</v>
      </c>
      <c r="C73" s="185">
        <f>基金残高に係る経年分析!G56</f>
        <v>461</v>
      </c>
      <c r="D73" s="185">
        <f>基金残高に係る経年分析!H56</f>
        <v>337</v>
      </c>
    </row>
    <row r="74" spans="1:16" x14ac:dyDescent="0.15">
      <c r="A74" s="184" t="s">
        <v>78</v>
      </c>
      <c r="B74" s="185">
        <f>基金残高に係る経年分析!F57</f>
        <v>188</v>
      </c>
      <c r="C74" s="185">
        <f>基金残高に係る経年分析!G57</f>
        <v>174</v>
      </c>
      <c r="D74" s="185">
        <f>基金残高に係る経年分析!H57</f>
        <v>187</v>
      </c>
    </row>
  </sheetData>
  <sheetProtection algorithmName="SHA-512" hashValue="oCddQk26730SK6ndZcNDjNUusBZscGD0XISQpTXWUYV/z08cweOm9la8fxU69jrBUMMlA+ddJgbIGC5OI0MWZg==" saltValue="3ve6ImrlrLXqd40dDft4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1628516</v>
      </c>
      <c r="S5" s="736"/>
      <c r="T5" s="736"/>
      <c r="U5" s="736"/>
      <c r="V5" s="736"/>
      <c r="W5" s="736"/>
      <c r="X5" s="736"/>
      <c r="Y5" s="779"/>
      <c r="Z5" s="797">
        <v>14</v>
      </c>
      <c r="AA5" s="797"/>
      <c r="AB5" s="797"/>
      <c r="AC5" s="797"/>
      <c r="AD5" s="798">
        <v>1628516</v>
      </c>
      <c r="AE5" s="798"/>
      <c r="AF5" s="798"/>
      <c r="AG5" s="798"/>
      <c r="AH5" s="798"/>
      <c r="AI5" s="798"/>
      <c r="AJ5" s="798"/>
      <c r="AK5" s="798"/>
      <c r="AL5" s="780">
        <v>36.700000000000003</v>
      </c>
      <c r="AM5" s="751"/>
      <c r="AN5" s="751"/>
      <c r="AO5" s="781"/>
      <c r="AP5" s="746" t="s">
        <v>227</v>
      </c>
      <c r="AQ5" s="747"/>
      <c r="AR5" s="747"/>
      <c r="AS5" s="747"/>
      <c r="AT5" s="747"/>
      <c r="AU5" s="747"/>
      <c r="AV5" s="747"/>
      <c r="AW5" s="747"/>
      <c r="AX5" s="747"/>
      <c r="AY5" s="747"/>
      <c r="AZ5" s="747"/>
      <c r="BA5" s="747"/>
      <c r="BB5" s="747"/>
      <c r="BC5" s="747"/>
      <c r="BD5" s="747"/>
      <c r="BE5" s="747"/>
      <c r="BF5" s="748"/>
      <c r="BG5" s="680">
        <v>1620268</v>
      </c>
      <c r="BH5" s="681"/>
      <c r="BI5" s="681"/>
      <c r="BJ5" s="681"/>
      <c r="BK5" s="681"/>
      <c r="BL5" s="681"/>
      <c r="BM5" s="681"/>
      <c r="BN5" s="682"/>
      <c r="BO5" s="713">
        <v>99.5</v>
      </c>
      <c r="BP5" s="713"/>
      <c r="BQ5" s="713"/>
      <c r="BR5" s="713"/>
      <c r="BS5" s="714" t="s">
        <v>184</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106405</v>
      </c>
      <c r="S6" s="681"/>
      <c r="T6" s="681"/>
      <c r="U6" s="681"/>
      <c r="V6" s="681"/>
      <c r="W6" s="681"/>
      <c r="X6" s="681"/>
      <c r="Y6" s="682"/>
      <c r="Z6" s="713">
        <v>0.9</v>
      </c>
      <c r="AA6" s="713"/>
      <c r="AB6" s="713"/>
      <c r="AC6" s="713"/>
      <c r="AD6" s="714">
        <v>106405</v>
      </c>
      <c r="AE6" s="714"/>
      <c r="AF6" s="714"/>
      <c r="AG6" s="714"/>
      <c r="AH6" s="714"/>
      <c r="AI6" s="714"/>
      <c r="AJ6" s="714"/>
      <c r="AK6" s="714"/>
      <c r="AL6" s="683">
        <v>2.4</v>
      </c>
      <c r="AM6" s="684"/>
      <c r="AN6" s="684"/>
      <c r="AO6" s="715"/>
      <c r="AP6" s="677" t="s">
        <v>232</v>
      </c>
      <c r="AQ6" s="678"/>
      <c r="AR6" s="678"/>
      <c r="AS6" s="678"/>
      <c r="AT6" s="678"/>
      <c r="AU6" s="678"/>
      <c r="AV6" s="678"/>
      <c r="AW6" s="678"/>
      <c r="AX6" s="678"/>
      <c r="AY6" s="678"/>
      <c r="AZ6" s="678"/>
      <c r="BA6" s="678"/>
      <c r="BB6" s="678"/>
      <c r="BC6" s="678"/>
      <c r="BD6" s="678"/>
      <c r="BE6" s="678"/>
      <c r="BF6" s="679"/>
      <c r="BG6" s="680">
        <v>1620268</v>
      </c>
      <c r="BH6" s="681"/>
      <c r="BI6" s="681"/>
      <c r="BJ6" s="681"/>
      <c r="BK6" s="681"/>
      <c r="BL6" s="681"/>
      <c r="BM6" s="681"/>
      <c r="BN6" s="682"/>
      <c r="BO6" s="713">
        <v>99.5</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90542</v>
      </c>
      <c r="CS6" s="681"/>
      <c r="CT6" s="681"/>
      <c r="CU6" s="681"/>
      <c r="CV6" s="681"/>
      <c r="CW6" s="681"/>
      <c r="CX6" s="681"/>
      <c r="CY6" s="682"/>
      <c r="CZ6" s="780">
        <v>0.8</v>
      </c>
      <c r="DA6" s="751"/>
      <c r="DB6" s="751"/>
      <c r="DC6" s="783"/>
      <c r="DD6" s="686" t="s">
        <v>184</v>
      </c>
      <c r="DE6" s="681"/>
      <c r="DF6" s="681"/>
      <c r="DG6" s="681"/>
      <c r="DH6" s="681"/>
      <c r="DI6" s="681"/>
      <c r="DJ6" s="681"/>
      <c r="DK6" s="681"/>
      <c r="DL6" s="681"/>
      <c r="DM6" s="681"/>
      <c r="DN6" s="681"/>
      <c r="DO6" s="681"/>
      <c r="DP6" s="682"/>
      <c r="DQ6" s="686">
        <v>90542</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1161</v>
      </c>
      <c r="S7" s="681"/>
      <c r="T7" s="681"/>
      <c r="U7" s="681"/>
      <c r="V7" s="681"/>
      <c r="W7" s="681"/>
      <c r="X7" s="681"/>
      <c r="Y7" s="682"/>
      <c r="Z7" s="713">
        <v>0</v>
      </c>
      <c r="AA7" s="713"/>
      <c r="AB7" s="713"/>
      <c r="AC7" s="713"/>
      <c r="AD7" s="714">
        <v>1161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636742</v>
      </c>
      <c r="BH7" s="681"/>
      <c r="BI7" s="681"/>
      <c r="BJ7" s="681"/>
      <c r="BK7" s="681"/>
      <c r="BL7" s="681"/>
      <c r="BM7" s="681"/>
      <c r="BN7" s="682"/>
      <c r="BO7" s="713">
        <v>39.1</v>
      </c>
      <c r="BP7" s="713"/>
      <c r="BQ7" s="713"/>
      <c r="BR7" s="713"/>
      <c r="BS7" s="714" t="s">
        <v>184</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2580345</v>
      </c>
      <c r="CS7" s="681"/>
      <c r="CT7" s="681"/>
      <c r="CU7" s="681"/>
      <c r="CV7" s="681"/>
      <c r="CW7" s="681"/>
      <c r="CX7" s="681"/>
      <c r="CY7" s="682"/>
      <c r="CZ7" s="713">
        <v>23</v>
      </c>
      <c r="DA7" s="713"/>
      <c r="DB7" s="713"/>
      <c r="DC7" s="713"/>
      <c r="DD7" s="686">
        <v>81428</v>
      </c>
      <c r="DE7" s="681"/>
      <c r="DF7" s="681"/>
      <c r="DG7" s="681"/>
      <c r="DH7" s="681"/>
      <c r="DI7" s="681"/>
      <c r="DJ7" s="681"/>
      <c r="DK7" s="681"/>
      <c r="DL7" s="681"/>
      <c r="DM7" s="681"/>
      <c r="DN7" s="681"/>
      <c r="DO7" s="681"/>
      <c r="DP7" s="682"/>
      <c r="DQ7" s="686">
        <v>949800</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3939</v>
      </c>
      <c r="S8" s="681"/>
      <c r="T8" s="681"/>
      <c r="U8" s="681"/>
      <c r="V8" s="681"/>
      <c r="W8" s="681"/>
      <c r="X8" s="681"/>
      <c r="Y8" s="682"/>
      <c r="Z8" s="713">
        <v>0</v>
      </c>
      <c r="AA8" s="713"/>
      <c r="AB8" s="713"/>
      <c r="AC8" s="713"/>
      <c r="AD8" s="714">
        <v>3939</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25977</v>
      </c>
      <c r="BH8" s="681"/>
      <c r="BI8" s="681"/>
      <c r="BJ8" s="681"/>
      <c r="BK8" s="681"/>
      <c r="BL8" s="681"/>
      <c r="BM8" s="681"/>
      <c r="BN8" s="682"/>
      <c r="BO8" s="713">
        <v>1.6</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1973365</v>
      </c>
      <c r="CS8" s="681"/>
      <c r="CT8" s="681"/>
      <c r="CU8" s="681"/>
      <c r="CV8" s="681"/>
      <c r="CW8" s="681"/>
      <c r="CX8" s="681"/>
      <c r="CY8" s="682"/>
      <c r="CZ8" s="713">
        <v>17.600000000000001</v>
      </c>
      <c r="DA8" s="713"/>
      <c r="DB8" s="713"/>
      <c r="DC8" s="713"/>
      <c r="DD8" s="686">
        <v>26065</v>
      </c>
      <c r="DE8" s="681"/>
      <c r="DF8" s="681"/>
      <c r="DG8" s="681"/>
      <c r="DH8" s="681"/>
      <c r="DI8" s="681"/>
      <c r="DJ8" s="681"/>
      <c r="DK8" s="681"/>
      <c r="DL8" s="681"/>
      <c r="DM8" s="681"/>
      <c r="DN8" s="681"/>
      <c r="DO8" s="681"/>
      <c r="DP8" s="682"/>
      <c r="DQ8" s="686">
        <v>1195791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4446</v>
      </c>
      <c r="S9" s="681"/>
      <c r="T9" s="681"/>
      <c r="U9" s="681"/>
      <c r="V9" s="681"/>
      <c r="W9" s="681"/>
      <c r="X9" s="681"/>
      <c r="Y9" s="682"/>
      <c r="Z9" s="713">
        <v>0</v>
      </c>
      <c r="AA9" s="713"/>
      <c r="AB9" s="713"/>
      <c r="AC9" s="713"/>
      <c r="AD9" s="714">
        <v>4446</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529436</v>
      </c>
      <c r="BH9" s="681"/>
      <c r="BI9" s="681"/>
      <c r="BJ9" s="681"/>
      <c r="BK9" s="681"/>
      <c r="BL9" s="681"/>
      <c r="BM9" s="681"/>
      <c r="BN9" s="682"/>
      <c r="BO9" s="713">
        <v>32.5</v>
      </c>
      <c r="BP9" s="713"/>
      <c r="BQ9" s="713"/>
      <c r="BR9" s="713"/>
      <c r="BS9" s="686" t="s">
        <v>184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1349106</v>
      </c>
      <c r="CS9" s="681"/>
      <c r="CT9" s="681"/>
      <c r="CU9" s="681"/>
      <c r="CV9" s="681"/>
      <c r="CW9" s="681"/>
      <c r="CX9" s="681"/>
      <c r="CY9" s="682"/>
      <c r="CZ9" s="713">
        <v>12</v>
      </c>
      <c r="DA9" s="713"/>
      <c r="DB9" s="713"/>
      <c r="DC9" s="713"/>
      <c r="DD9" s="686">
        <v>26999</v>
      </c>
      <c r="DE9" s="681"/>
      <c r="DF9" s="681"/>
      <c r="DG9" s="681"/>
      <c r="DH9" s="681"/>
      <c r="DI9" s="681"/>
      <c r="DJ9" s="681"/>
      <c r="DK9" s="681"/>
      <c r="DL9" s="681"/>
      <c r="DM9" s="681"/>
      <c r="DN9" s="681"/>
      <c r="DO9" s="681"/>
      <c r="DP9" s="682"/>
      <c r="DQ9" s="686">
        <v>1319259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184</v>
      </c>
      <c r="S10" s="681"/>
      <c r="T10" s="681"/>
      <c r="U10" s="681"/>
      <c r="V10" s="681"/>
      <c r="W10" s="681"/>
      <c r="X10" s="681"/>
      <c r="Y10" s="682"/>
      <c r="Z10" s="713" t="s">
        <v>184</v>
      </c>
      <c r="AA10" s="713"/>
      <c r="AB10" s="713"/>
      <c r="AC10" s="713"/>
      <c r="AD10" s="714" t="s">
        <v>233</v>
      </c>
      <c r="AE10" s="714"/>
      <c r="AF10" s="714"/>
      <c r="AG10" s="714"/>
      <c r="AH10" s="714"/>
      <c r="AI10" s="714"/>
      <c r="AJ10" s="714"/>
      <c r="AK10" s="714"/>
      <c r="AL10" s="683" t="s">
        <v>184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48634</v>
      </c>
      <c r="BH10" s="681"/>
      <c r="BI10" s="681"/>
      <c r="BJ10" s="681"/>
      <c r="BK10" s="681"/>
      <c r="BL10" s="681"/>
      <c r="BM10" s="681"/>
      <c r="BN10" s="682"/>
      <c r="BO10" s="713">
        <v>3</v>
      </c>
      <c r="BP10" s="713"/>
      <c r="BQ10" s="713"/>
      <c r="BR10" s="713"/>
      <c r="BS10" s="686" t="s">
        <v>135</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4413</v>
      </c>
      <c r="CS10" s="681"/>
      <c r="CT10" s="681"/>
      <c r="CU10" s="681"/>
      <c r="CV10" s="681"/>
      <c r="CW10" s="681"/>
      <c r="CX10" s="681"/>
      <c r="CY10" s="682"/>
      <c r="CZ10" s="713">
        <v>0</v>
      </c>
      <c r="DA10" s="713"/>
      <c r="DB10" s="713"/>
      <c r="DC10" s="713"/>
      <c r="DD10" s="686" t="s">
        <v>184</v>
      </c>
      <c r="DE10" s="681"/>
      <c r="DF10" s="681"/>
      <c r="DG10" s="681"/>
      <c r="DH10" s="681"/>
      <c r="DI10" s="681"/>
      <c r="DJ10" s="681"/>
      <c r="DK10" s="681"/>
      <c r="DL10" s="681"/>
      <c r="DM10" s="681"/>
      <c r="DN10" s="681"/>
      <c r="DO10" s="681"/>
      <c r="DP10" s="682"/>
      <c r="DQ10" s="686">
        <v>4007</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347113</v>
      </c>
      <c r="S11" s="681"/>
      <c r="T11" s="681"/>
      <c r="U11" s="681"/>
      <c r="V11" s="681"/>
      <c r="W11" s="681"/>
      <c r="X11" s="681"/>
      <c r="Y11" s="682"/>
      <c r="Z11" s="683">
        <v>3</v>
      </c>
      <c r="AA11" s="684"/>
      <c r="AB11" s="684"/>
      <c r="AC11" s="685"/>
      <c r="AD11" s="686">
        <v>347113</v>
      </c>
      <c r="AE11" s="681"/>
      <c r="AF11" s="681"/>
      <c r="AG11" s="681"/>
      <c r="AH11" s="681"/>
      <c r="AI11" s="681"/>
      <c r="AJ11" s="681"/>
      <c r="AK11" s="682"/>
      <c r="AL11" s="683">
        <v>7.8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32695</v>
      </c>
      <c r="BH11" s="681"/>
      <c r="BI11" s="681"/>
      <c r="BJ11" s="681"/>
      <c r="BK11" s="681"/>
      <c r="BL11" s="681"/>
      <c r="BM11" s="681"/>
      <c r="BN11" s="682"/>
      <c r="BO11" s="713">
        <v>2</v>
      </c>
      <c r="BP11" s="713"/>
      <c r="BQ11" s="713"/>
      <c r="BR11" s="713"/>
      <c r="BS11" s="686" t="s">
        <v>184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971255</v>
      </c>
      <c r="CS11" s="681"/>
      <c r="CT11" s="681"/>
      <c r="CU11" s="681"/>
      <c r="CV11" s="681"/>
      <c r="CW11" s="681"/>
      <c r="CX11" s="681"/>
      <c r="CY11" s="682"/>
      <c r="CZ11" s="713">
        <v>8.6999999999999993</v>
      </c>
      <c r="DA11" s="713"/>
      <c r="DB11" s="713"/>
      <c r="DC11" s="713"/>
      <c r="DD11" s="686">
        <v>219128</v>
      </c>
      <c r="DE11" s="681"/>
      <c r="DF11" s="681"/>
      <c r="DG11" s="681"/>
      <c r="DH11" s="681"/>
      <c r="DI11" s="681"/>
      <c r="DJ11" s="681"/>
      <c r="DK11" s="681"/>
      <c r="DL11" s="681"/>
      <c r="DM11" s="681"/>
      <c r="DN11" s="681"/>
      <c r="DO11" s="681"/>
      <c r="DP11" s="682"/>
      <c r="DQ11" s="686">
        <v>317682</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184</v>
      </c>
      <c r="S12" s="681"/>
      <c r="T12" s="681"/>
      <c r="U12" s="681"/>
      <c r="V12" s="681"/>
      <c r="W12" s="681"/>
      <c r="X12" s="681"/>
      <c r="Y12" s="682"/>
      <c r="Z12" s="713" t="s">
        <v>184</v>
      </c>
      <c r="AA12" s="713"/>
      <c r="AB12" s="713"/>
      <c r="AC12" s="713"/>
      <c r="AD12" s="714" t="s">
        <v>135</v>
      </c>
      <c r="AE12" s="714"/>
      <c r="AF12" s="714"/>
      <c r="AG12" s="714"/>
      <c r="AH12" s="714"/>
      <c r="AI12" s="714"/>
      <c r="AJ12" s="714"/>
      <c r="AK12" s="714"/>
      <c r="AL12" s="683" t="s">
        <v>184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819187</v>
      </c>
      <c r="BH12" s="681"/>
      <c r="BI12" s="681"/>
      <c r="BJ12" s="681"/>
      <c r="BK12" s="681"/>
      <c r="BL12" s="681"/>
      <c r="BM12" s="681"/>
      <c r="BN12" s="682"/>
      <c r="BO12" s="713">
        <v>50.3</v>
      </c>
      <c r="BP12" s="713"/>
      <c r="BQ12" s="713"/>
      <c r="BR12" s="713"/>
      <c r="BS12" s="686" t="s">
        <v>184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353978</v>
      </c>
      <c r="CS12" s="681"/>
      <c r="CT12" s="681"/>
      <c r="CU12" s="681"/>
      <c r="CV12" s="681"/>
      <c r="CW12" s="681"/>
      <c r="CX12" s="681"/>
      <c r="CY12" s="682"/>
      <c r="CZ12" s="713">
        <v>3.2</v>
      </c>
      <c r="DA12" s="713"/>
      <c r="DB12" s="713"/>
      <c r="DC12" s="713"/>
      <c r="DD12" s="686">
        <v>56153</v>
      </c>
      <c r="DE12" s="681"/>
      <c r="DF12" s="681"/>
      <c r="DG12" s="681"/>
      <c r="DH12" s="681"/>
      <c r="DI12" s="681"/>
      <c r="DJ12" s="681"/>
      <c r="DK12" s="681"/>
      <c r="DL12" s="681"/>
      <c r="DM12" s="681"/>
      <c r="DN12" s="681"/>
      <c r="DO12" s="681"/>
      <c r="DP12" s="682"/>
      <c r="DQ12" s="686">
        <v>275908</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135</v>
      </c>
      <c r="S13" s="681"/>
      <c r="T13" s="681"/>
      <c r="U13" s="681"/>
      <c r="V13" s="681"/>
      <c r="W13" s="681"/>
      <c r="X13" s="681"/>
      <c r="Y13" s="682"/>
      <c r="Z13" s="713" t="s">
        <v>184</v>
      </c>
      <c r="AA13" s="713"/>
      <c r="AB13" s="713"/>
      <c r="AC13" s="713"/>
      <c r="AD13" s="714" t="s">
        <v>184</v>
      </c>
      <c r="AE13" s="714"/>
      <c r="AF13" s="714"/>
      <c r="AG13" s="714"/>
      <c r="AH13" s="714"/>
      <c r="AI13" s="714"/>
      <c r="AJ13" s="714"/>
      <c r="AK13" s="714"/>
      <c r="AL13" s="683" t="s">
        <v>184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818894</v>
      </c>
      <c r="BH13" s="681"/>
      <c r="BI13" s="681"/>
      <c r="BJ13" s="681"/>
      <c r="BK13" s="681"/>
      <c r="BL13" s="681"/>
      <c r="BM13" s="681"/>
      <c r="BN13" s="682"/>
      <c r="BO13" s="713">
        <v>50.3</v>
      </c>
      <c r="BP13" s="713"/>
      <c r="BQ13" s="713"/>
      <c r="BR13" s="713"/>
      <c r="BS13" s="686" t="s">
        <v>184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473988</v>
      </c>
      <c r="CS13" s="681"/>
      <c r="CT13" s="681"/>
      <c r="CU13" s="681"/>
      <c r="CV13" s="681"/>
      <c r="CW13" s="681"/>
      <c r="CX13" s="681"/>
      <c r="CY13" s="682"/>
      <c r="CZ13" s="713">
        <v>4.2</v>
      </c>
      <c r="DA13" s="713"/>
      <c r="DB13" s="713"/>
      <c r="DC13" s="713"/>
      <c r="DD13" s="686">
        <v>295869</v>
      </c>
      <c r="DE13" s="681"/>
      <c r="DF13" s="681"/>
      <c r="DG13" s="681"/>
      <c r="DH13" s="681"/>
      <c r="DI13" s="681"/>
      <c r="DJ13" s="681"/>
      <c r="DK13" s="681"/>
      <c r="DL13" s="681"/>
      <c r="DM13" s="681"/>
      <c r="DN13" s="681"/>
      <c r="DO13" s="681"/>
      <c r="DP13" s="682"/>
      <c r="DQ13" s="686">
        <v>242611</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58765</v>
      </c>
      <c r="BH14" s="681"/>
      <c r="BI14" s="681"/>
      <c r="BJ14" s="681"/>
      <c r="BK14" s="681"/>
      <c r="BL14" s="681"/>
      <c r="BM14" s="681"/>
      <c r="BN14" s="682"/>
      <c r="BO14" s="713">
        <v>3.6</v>
      </c>
      <c r="BP14" s="713"/>
      <c r="BQ14" s="713"/>
      <c r="BR14" s="713"/>
      <c r="BS14" s="686" t="s">
        <v>184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869186</v>
      </c>
      <c r="CS14" s="681"/>
      <c r="CT14" s="681"/>
      <c r="CU14" s="681"/>
      <c r="CV14" s="681"/>
      <c r="CW14" s="681"/>
      <c r="CX14" s="681"/>
      <c r="CY14" s="682"/>
      <c r="CZ14" s="713">
        <v>7.8</v>
      </c>
      <c r="DA14" s="713"/>
      <c r="DB14" s="713"/>
      <c r="DC14" s="713"/>
      <c r="DD14" s="686">
        <v>515167</v>
      </c>
      <c r="DE14" s="681"/>
      <c r="DF14" s="681"/>
      <c r="DG14" s="681"/>
      <c r="DH14" s="681"/>
      <c r="DI14" s="681"/>
      <c r="DJ14" s="681"/>
      <c r="DK14" s="681"/>
      <c r="DL14" s="681"/>
      <c r="DM14" s="681"/>
      <c r="DN14" s="681"/>
      <c r="DO14" s="681"/>
      <c r="DP14" s="682"/>
      <c r="DQ14" s="686">
        <v>363196</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184</v>
      </c>
      <c r="S15" s="681"/>
      <c r="T15" s="681"/>
      <c r="U15" s="681"/>
      <c r="V15" s="681"/>
      <c r="W15" s="681"/>
      <c r="X15" s="681"/>
      <c r="Y15" s="682"/>
      <c r="Z15" s="713" t="s">
        <v>233</v>
      </c>
      <c r="AA15" s="713"/>
      <c r="AB15" s="713"/>
      <c r="AC15" s="713"/>
      <c r="AD15" s="714" t="s">
        <v>135</v>
      </c>
      <c r="AE15" s="714"/>
      <c r="AF15" s="714"/>
      <c r="AG15" s="714"/>
      <c r="AH15" s="714"/>
      <c r="AI15" s="714"/>
      <c r="AJ15" s="714"/>
      <c r="AK15" s="714"/>
      <c r="AL15" s="683" t="s">
        <v>184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105574</v>
      </c>
      <c r="BH15" s="681"/>
      <c r="BI15" s="681"/>
      <c r="BJ15" s="681"/>
      <c r="BK15" s="681"/>
      <c r="BL15" s="681"/>
      <c r="BM15" s="681"/>
      <c r="BN15" s="682"/>
      <c r="BO15" s="713">
        <v>6.5</v>
      </c>
      <c r="BP15" s="713"/>
      <c r="BQ15" s="713"/>
      <c r="BR15" s="713"/>
      <c r="BS15" s="686" t="s">
        <v>184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762763</v>
      </c>
      <c r="CS15" s="681"/>
      <c r="CT15" s="681"/>
      <c r="CU15" s="681"/>
      <c r="CV15" s="681"/>
      <c r="CW15" s="681"/>
      <c r="CX15" s="681"/>
      <c r="CY15" s="682"/>
      <c r="CZ15" s="713">
        <v>6.8</v>
      </c>
      <c r="DA15" s="713"/>
      <c r="DB15" s="713"/>
      <c r="DC15" s="713"/>
      <c r="DD15" s="686">
        <v>110889</v>
      </c>
      <c r="DE15" s="681"/>
      <c r="DF15" s="681"/>
      <c r="DG15" s="681"/>
      <c r="DH15" s="681"/>
      <c r="DI15" s="681"/>
      <c r="DJ15" s="681"/>
      <c r="DK15" s="681"/>
      <c r="DL15" s="681"/>
      <c r="DM15" s="681"/>
      <c r="DN15" s="681"/>
      <c r="DO15" s="681"/>
      <c r="DP15" s="682"/>
      <c r="DQ15" s="686">
        <v>618186</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6171</v>
      </c>
      <c r="S16" s="681"/>
      <c r="T16" s="681"/>
      <c r="U16" s="681"/>
      <c r="V16" s="681"/>
      <c r="W16" s="681"/>
      <c r="X16" s="681"/>
      <c r="Y16" s="682"/>
      <c r="Z16" s="713">
        <v>0.1</v>
      </c>
      <c r="AA16" s="713"/>
      <c r="AB16" s="713"/>
      <c r="AC16" s="713"/>
      <c r="AD16" s="714">
        <v>6171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184</v>
      </c>
      <c r="BH16" s="681"/>
      <c r="BI16" s="681"/>
      <c r="BJ16" s="681"/>
      <c r="BK16" s="681"/>
      <c r="BL16" s="681"/>
      <c r="BM16" s="681"/>
      <c r="BN16" s="682"/>
      <c r="BO16" s="713" t="s">
        <v>184</v>
      </c>
      <c r="BP16" s="713"/>
      <c r="BQ16" s="713"/>
      <c r="BR16" s="713"/>
      <c r="BS16" s="686" t="s">
        <v>184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1138246</v>
      </c>
      <c r="CS16" s="681"/>
      <c r="CT16" s="681"/>
      <c r="CU16" s="681"/>
      <c r="CV16" s="681"/>
      <c r="CW16" s="681"/>
      <c r="CX16" s="681"/>
      <c r="CY16" s="682"/>
      <c r="CZ16" s="713">
        <v>10.199999999999999</v>
      </c>
      <c r="DA16" s="713"/>
      <c r="DB16" s="713"/>
      <c r="DC16" s="713"/>
      <c r="DD16" s="686" t="s">
        <v>233</v>
      </c>
      <c r="DE16" s="681"/>
      <c r="DF16" s="681"/>
      <c r="DG16" s="681"/>
      <c r="DH16" s="681"/>
      <c r="DI16" s="681"/>
      <c r="DJ16" s="681"/>
      <c r="DK16" s="681"/>
      <c r="DL16" s="681"/>
      <c r="DM16" s="681"/>
      <c r="DN16" s="681"/>
      <c r="DO16" s="681"/>
      <c r="DP16" s="682"/>
      <c r="DQ16" s="686">
        <v>141582</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8655</v>
      </c>
      <c r="S17" s="681"/>
      <c r="T17" s="681"/>
      <c r="U17" s="681"/>
      <c r="V17" s="681"/>
      <c r="W17" s="681"/>
      <c r="X17" s="681"/>
      <c r="Y17" s="682"/>
      <c r="Z17" s="713">
        <v>0.1</v>
      </c>
      <c r="AA17" s="713"/>
      <c r="AB17" s="713"/>
      <c r="AC17" s="713"/>
      <c r="AD17" s="714">
        <v>8655</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135</v>
      </c>
      <c r="BH17" s="681"/>
      <c r="BI17" s="681"/>
      <c r="BJ17" s="681"/>
      <c r="BK17" s="681"/>
      <c r="BL17" s="681"/>
      <c r="BM17" s="681"/>
      <c r="BN17" s="682"/>
      <c r="BO17" s="713" t="s">
        <v>135</v>
      </c>
      <c r="BP17" s="713"/>
      <c r="BQ17" s="713"/>
      <c r="BR17" s="713"/>
      <c r="BS17" s="686" t="s">
        <v>184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646080</v>
      </c>
      <c r="CS17" s="681"/>
      <c r="CT17" s="681"/>
      <c r="CU17" s="681"/>
      <c r="CV17" s="681"/>
      <c r="CW17" s="681"/>
      <c r="CX17" s="681"/>
      <c r="CY17" s="682"/>
      <c r="CZ17" s="713">
        <v>5.8</v>
      </c>
      <c r="DA17" s="713"/>
      <c r="DB17" s="713"/>
      <c r="DC17" s="713"/>
      <c r="DD17" s="686" t="s">
        <v>233</v>
      </c>
      <c r="DE17" s="681"/>
      <c r="DF17" s="681"/>
      <c r="DG17" s="681"/>
      <c r="DH17" s="681"/>
      <c r="DI17" s="681"/>
      <c r="DJ17" s="681"/>
      <c r="DK17" s="681"/>
      <c r="DL17" s="681"/>
      <c r="DM17" s="681"/>
      <c r="DN17" s="681"/>
      <c r="DO17" s="681"/>
      <c r="DP17" s="682"/>
      <c r="DQ17" s="686">
        <v>642491</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10929</v>
      </c>
      <c r="S18" s="681"/>
      <c r="T18" s="681"/>
      <c r="U18" s="681"/>
      <c r="V18" s="681"/>
      <c r="W18" s="681"/>
      <c r="X18" s="681"/>
      <c r="Y18" s="682"/>
      <c r="Z18" s="713">
        <v>0.1</v>
      </c>
      <c r="AA18" s="713"/>
      <c r="AB18" s="713"/>
      <c r="AC18" s="713"/>
      <c r="AD18" s="714">
        <v>10929</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184</v>
      </c>
      <c r="BH18" s="681"/>
      <c r="BI18" s="681"/>
      <c r="BJ18" s="681"/>
      <c r="BK18" s="681"/>
      <c r="BL18" s="681"/>
      <c r="BM18" s="681"/>
      <c r="BN18" s="682"/>
      <c r="BO18" s="713" t="s">
        <v>184</v>
      </c>
      <c r="BP18" s="713"/>
      <c r="BQ18" s="713"/>
      <c r="BR18" s="713"/>
      <c r="BS18" s="686" t="s">
        <v>184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184</v>
      </c>
      <c r="CS18" s="681"/>
      <c r="CT18" s="681"/>
      <c r="CU18" s="681"/>
      <c r="CV18" s="681"/>
      <c r="CW18" s="681"/>
      <c r="CX18" s="681"/>
      <c r="CY18" s="682"/>
      <c r="CZ18" s="713" t="s">
        <v>184</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6644</v>
      </c>
      <c r="S19" s="681"/>
      <c r="T19" s="681"/>
      <c r="U19" s="681"/>
      <c r="V19" s="681"/>
      <c r="W19" s="681"/>
      <c r="X19" s="681"/>
      <c r="Y19" s="682"/>
      <c r="Z19" s="713">
        <v>0.1</v>
      </c>
      <c r="AA19" s="713"/>
      <c r="AB19" s="713"/>
      <c r="AC19" s="713"/>
      <c r="AD19" s="714">
        <v>6644</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8248</v>
      </c>
      <c r="BH19" s="681"/>
      <c r="BI19" s="681"/>
      <c r="BJ19" s="681"/>
      <c r="BK19" s="681"/>
      <c r="BL19" s="681"/>
      <c r="BM19" s="681"/>
      <c r="BN19" s="682"/>
      <c r="BO19" s="713">
        <v>0.5</v>
      </c>
      <c r="BP19" s="713"/>
      <c r="BQ19" s="713"/>
      <c r="BR19" s="713"/>
      <c r="BS19" s="686" t="s">
        <v>135</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184</v>
      </c>
      <c r="CS19" s="681"/>
      <c r="CT19" s="681"/>
      <c r="CU19" s="681"/>
      <c r="CV19" s="681"/>
      <c r="CW19" s="681"/>
      <c r="CX19" s="681"/>
      <c r="CY19" s="682"/>
      <c r="CZ19" s="713" t="s">
        <v>184</v>
      </c>
      <c r="DA19" s="713"/>
      <c r="DB19" s="713"/>
      <c r="DC19" s="713"/>
      <c r="DD19" s="686" t="s">
        <v>184</v>
      </c>
      <c r="DE19" s="681"/>
      <c r="DF19" s="681"/>
      <c r="DG19" s="681"/>
      <c r="DH19" s="681"/>
      <c r="DI19" s="681"/>
      <c r="DJ19" s="681"/>
      <c r="DK19" s="681"/>
      <c r="DL19" s="681"/>
      <c r="DM19" s="681"/>
      <c r="DN19" s="681"/>
      <c r="DO19" s="681"/>
      <c r="DP19" s="682"/>
      <c r="DQ19" s="686" t="s">
        <v>135</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2865</v>
      </c>
      <c r="S20" s="681"/>
      <c r="T20" s="681"/>
      <c r="U20" s="681"/>
      <c r="V20" s="681"/>
      <c r="W20" s="681"/>
      <c r="X20" s="681"/>
      <c r="Y20" s="682"/>
      <c r="Z20" s="713">
        <v>0</v>
      </c>
      <c r="AA20" s="713"/>
      <c r="AB20" s="713"/>
      <c r="AC20" s="713"/>
      <c r="AD20" s="714">
        <v>2865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8248</v>
      </c>
      <c r="BH20" s="681"/>
      <c r="BI20" s="681"/>
      <c r="BJ20" s="681"/>
      <c r="BK20" s="681"/>
      <c r="BL20" s="681"/>
      <c r="BM20" s="681"/>
      <c r="BN20" s="682"/>
      <c r="BO20" s="713">
        <v>0.5</v>
      </c>
      <c r="BP20" s="713"/>
      <c r="BQ20" s="713"/>
      <c r="BR20" s="713"/>
      <c r="BS20" s="686" t="s">
        <v>184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11213267</v>
      </c>
      <c r="CS20" s="681"/>
      <c r="CT20" s="681"/>
      <c r="CU20" s="681"/>
      <c r="CV20" s="681"/>
      <c r="CW20" s="681"/>
      <c r="CX20" s="681"/>
      <c r="CY20" s="682"/>
      <c r="CZ20" s="713">
        <v>100</v>
      </c>
      <c r="DA20" s="713"/>
      <c r="DB20" s="713"/>
      <c r="DC20" s="713"/>
      <c r="DD20" s="686">
        <v>1331698</v>
      </c>
      <c r="DE20" s="681"/>
      <c r="DF20" s="681"/>
      <c r="DG20" s="681"/>
      <c r="DH20" s="681"/>
      <c r="DI20" s="681"/>
      <c r="DJ20" s="681"/>
      <c r="DK20" s="681"/>
      <c r="DL20" s="681"/>
      <c r="DM20" s="681"/>
      <c r="DN20" s="681"/>
      <c r="DO20" s="681"/>
      <c r="DP20" s="682"/>
      <c r="DQ20" s="686">
        <v>6161055</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1420</v>
      </c>
      <c r="S21" s="681"/>
      <c r="T21" s="681"/>
      <c r="U21" s="681"/>
      <c r="V21" s="681"/>
      <c r="W21" s="681"/>
      <c r="X21" s="681"/>
      <c r="Y21" s="682"/>
      <c r="Z21" s="713">
        <v>0</v>
      </c>
      <c r="AA21" s="713"/>
      <c r="AB21" s="713"/>
      <c r="AC21" s="713"/>
      <c r="AD21" s="714">
        <v>1420</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8248</v>
      </c>
      <c r="BH21" s="681"/>
      <c r="BI21" s="681"/>
      <c r="BJ21" s="681"/>
      <c r="BK21" s="681"/>
      <c r="BL21" s="681"/>
      <c r="BM21" s="681"/>
      <c r="BN21" s="682"/>
      <c r="BO21" s="713">
        <v>0.5</v>
      </c>
      <c r="BP21" s="713"/>
      <c r="BQ21" s="713"/>
      <c r="BR21" s="713"/>
      <c r="BS21" s="686" t="s">
        <v>184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3407312</v>
      </c>
      <c r="S22" s="681"/>
      <c r="T22" s="681"/>
      <c r="U22" s="681"/>
      <c r="V22" s="681"/>
      <c r="W22" s="681"/>
      <c r="X22" s="681"/>
      <c r="Y22" s="682"/>
      <c r="Z22" s="713">
        <v>29.4</v>
      </c>
      <c r="AA22" s="713"/>
      <c r="AB22" s="713"/>
      <c r="AC22" s="713"/>
      <c r="AD22" s="714">
        <v>2319432</v>
      </c>
      <c r="AE22" s="714"/>
      <c r="AF22" s="714"/>
      <c r="AG22" s="714"/>
      <c r="AH22" s="714"/>
      <c r="AI22" s="714"/>
      <c r="AJ22" s="714"/>
      <c r="AK22" s="714"/>
      <c r="AL22" s="683">
        <v>52.2</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184</v>
      </c>
      <c r="BH22" s="681"/>
      <c r="BI22" s="681"/>
      <c r="BJ22" s="681"/>
      <c r="BK22" s="681"/>
      <c r="BL22" s="681"/>
      <c r="BM22" s="681"/>
      <c r="BN22" s="682"/>
      <c r="BO22" s="713" t="s">
        <v>184</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2319432</v>
      </c>
      <c r="S23" s="681"/>
      <c r="T23" s="681"/>
      <c r="U23" s="681"/>
      <c r="V23" s="681"/>
      <c r="W23" s="681"/>
      <c r="X23" s="681"/>
      <c r="Y23" s="682"/>
      <c r="Z23" s="713">
        <v>20</v>
      </c>
      <c r="AA23" s="713"/>
      <c r="AB23" s="713"/>
      <c r="AC23" s="713"/>
      <c r="AD23" s="714">
        <v>2319432</v>
      </c>
      <c r="AE23" s="714"/>
      <c r="AF23" s="714"/>
      <c r="AG23" s="714"/>
      <c r="AH23" s="714"/>
      <c r="AI23" s="714"/>
      <c r="AJ23" s="714"/>
      <c r="AK23" s="714"/>
      <c r="AL23" s="683">
        <v>52.2</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184</v>
      </c>
      <c r="BH23" s="681"/>
      <c r="BI23" s="681"/>
      <c r="BJ23" s="681"/>
      <c r="BK23" s="681"/>
      <c r="BL23" s="681"/>
      <c r="BM23" s="681"/>
      <c r="BN23" s="682"/>
      <c r="BO23" s="713" t="s">
        <v>184</v>
      </c>
      <c r="BP23" s="713"/>
      <c r="BQ23" s="713"/>
      <c r="BR23" s="713"/>
      <c r="BS23" s="686" t="s">
        <v>184</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211434</v>
      </c>
      <c r="S24" s="681"/>
      <c r="T24" s="681"/>
      <c r="U24" s="681"/>
      <c r="V24" s="681"/>
      <c r="W24" s="681"/>
      <c r="X24" s="681"/>
      <c r="Y24" s="682"/>
      <c r="Z24" s="713">
        <v>1.8</v>
      </c>
      <c r="AA24" s="713"/>
      <c r="AB24" s="713"/>
      <c r="AC24" s="713"/>
      <c r="AD24" s="714" t="s">
        <v>184</v>
      </c>
      <c r="AE24" s="714"/>
      <c r="AF24" s="714"/>
      <c r="AG24" s="714"/>
      <c r="AH24" s="714"/>
      <c r="AI24" s="714"/>
      <c r="AJ24" s="714"/>
      <c r="AK24" s="714"/>
      <c r="AL24" s="683" t="s">
        <v>184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184</v>
      </c>
      <c r="BH24" s="681"/>
      <c r="BI24" s="681"/>
      <c r="BJ24" s="681"/>
      <c r="BK24" s="681"/>
      <c r="BL24" s="681"/>
      <c r="BM24" s="681"/>
      <c r="BN24" s="682"/>
      <c r="BO24" s="713" t="s">
        <v>184</v>
      </c>
      <c r="BP24" s="713"/>
      <c r="BQ24" s="713"/>
      <c r="BR24" s="713"/>
      <c r="BS24" s="686" t="s">
        <v>184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2910523</v>
      </c>
      <c r="CS24" s="736"/>
      <c r="CT24" s="736"/>
      <c r="CU24" s="736"/>
      <c r="CV24" s="736"/>
      <c r="CW24" s="736"/>
      <c r="CX24" s="736"/>
      <c r="CY24" s="779"/>
      <c r="CZ24" s="780">
        <v>26</v>
      </c>
      <c r="DA24" s="751"/>
      <c r="DB24" s="751"/>
      <c r="DC24" s="783"/>
      <c r="DD24" s="778">
        <v>2228318</v>
      </c>
      <c r="DE24" s="736"/>
      <c r="DF24" s="736"/>
      <c r="DG24" s="736"/>
      <c r="DH24" s="736"/>
      <c r="DI24" s="736"/>
      <c r="DJ24" s="736"/>
      <c r="DK24" s="779"/>
      <c r="DL24" s="778">
        <v>2146975</v>
      </c>
      <c r="DM24" s="736"/>
      <c r="DN24" s="736"/>
      <c r="DO24" s="736"/>
      <c r="DP24" s="736"/>
      <c r="DQ24" s="736"/>
      <c r="DR24" s="736"/>
      <c r="DS24" s="736"/>
      <c r="DT24" s="736"/>
      <c r="DU24" s="736"/>
      <c r="DV24" s="779"/>
      <c r="DW24" s="780">
        <v>46.5</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876446</v>
      </c>
      <c r="S25" s="681"/>
      <c r="T25" s="681"/>
      <c r="U25" s="681"/>
      <c r="V25" s="681"/>
      <c r="W25" s="681"/>
      <c r="X25" s="681"/>
      <c r="Y25" s="682"/>
      <c r="Z25" s="713">
        <v>7.6</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184</v>
      </c>
      <c r="BH25" s="681"/>
      <c r="BI25" s="681"/>
      <c r="BJ25" s="681"/>
      <c r="BK25" s="681"/>
      <c r="BL25" s="681"/>
      <c r="BM25" s="681"/>
      <c r="BN25" s="682"/>
      <c r="BO25" s="713" t="s">
        <v>184</v>
      </c>
      <c r="BP25" s="713"/>
      <c r="BQ25" s="713"/>
      <c r="BR25" s="713"/>
      <c r="BS25" s="686" t="s">
        <v>184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1384989</v>
      </c>
      <c r="CS25" s="699"/>
      <c r="CT25" s="699"/>
      <c r="CU25" s="699"/>
      <c r="CV25" s="699"/>
      <c r="CW25" s="699"/>
      <c r="CX25" s="699"/>
      <c r="CY25" s="700"/>
      <c r="CZ25" s="683">
        <v>12.4</v>
      </c>
      <c r="DA25" s="701"/>
      <c r="DB25" s="701"/>
      <c r="DC25" s="702"/>
      <c r="DD25" s="686">
        <v>1317920</v>
      </c>
      <c r="DE25" s="699"/>
      <c r="DF25" s="699"/>
      <c r="DG25" s="699"/>
      <c r="DH25" s="699"/>
      <c r="DI25" s="699"/>
      <c r="DJ25" s="699"/>
      <c r="DK25" s="700"/>
      <c r="DL25" s="686">
        <v>1286431</v>
      </c>
      <c r="DM25" s="699"/>
      <c r="DN25" s="699"/>
      <c r="DO25" s="699"/>
      <c r="DP25" s="699"/>
      <c r="DQ25" s="699"/>
      <c r="DR25" s="699"/>
      <c r="DS25" s="699"/>
      <c r="DT25" s="699"/>
      <c r="DU25" s="699"/>
      <c r="DV25" s="700"/>
      <c r="DW25" s="683">
        <v>27.8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5524649</v>
      </c>
      <c r="S26" s="681"/>
      <c r="T26" s="681"/>
      <c r="U26" s="681"/>
      <c r="V26" s="681"/>
      <c r="W26" s="681"/>
      <c r="X26" s="681"/>
      <c r="Y26" s="682"/>
      <c r="Z26" s="713">
        <v>47.6</v>
      </c>
      <c r="AA26" s="713"/>
      <c r="AB26" s="713"/>
      <c r="AC26" s="713"/>
      <c r="AD26" s="714">
        <v>4436769</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184</v>
      </c>
      <c r="BH26" s="681"/>
      <c r="BI26" s="681"/>
      <c r="BJ26" s="681"/>
      <c r="BK26" s="681"/>
      <c r="BL26" s="681"/>
      <c r="BM26" s="681"/>
      <c r="BN26" s="682"/>
      <c r="BO26" s="713" t="s">
        <v>184</v>
      </c>
      <c r="BP26" s="713"/>
      <c r="BQ26" s="713"/>
      <c r="BR26" s="713"/>
      <c r="BS26" s="686" t="s">
        <v>184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789303</v>
      </c>
      <c r="CS26" s="681"/>
      <c r="CT26" s="681"/>
      <c r="CU26" s="681"/>
      <c r="CV26" s="681"/>
      <c r="CW26" s="681"/>
      <c r="CX26" s="681"/>
      <c r="CY26" s="682"/>
      <c r="CZ26" s="683">
        <v>7</v>
      </c>
      <c r="DA26" s="701"/>
      <c r="DB26" s="701"/>
      <c r="DC26" s="702"/>
      <c r="DD26" s="686">
        <v>765997</v>
      </c>
      <c r="DE26" s="681"/>
      <c r="DF26" s="681"/>
      <c r="DG26" s="681"/>
      <c r="DH26" s="681"/>
      <c r="DI26" s="681"/>
      <c r="DJ26" s="681"/>
      <c r="DK26" s="682"/>
      <c r="DL26" s="686" t="s">
        <v>233</v>
      </c>
      <c r="DM26" s="681"/>
      <c r="DN26" s="681"/>
      <c r="DO26" s="681"/>
      <c r="DP26" s="681"/>
      <c r="DQ26" s="681"/>
      <c r="DR26" s="681"/>
      <c r="DS26" s="681"/>
      <c r="DT26" s="681"/>
      <c r="DU26" s="681"/>
      <c r="DV26" s="682"/>
      <c r="DW26" s="683" t="s">
        <v>184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1403</v>
      </c>
      <c r="S27" s="681"/>
      <c r="T27" s="681"/>
      <c r="U27" s="681"/>
      <c r="V27" s="681"/>
      <c r="W27" s="681"/>
      <c r="X27" s="681"/>
      <c r="Y27" s="682"/>
      <c r="Z27" s="713">
        <v>0</v>
      </c>
      <c r="AA27" s="713"/>
      <c r="AB27" s="713"/>
      <c r="AC27" s="713"/>
      <c r="AD27" s="714">
        <v>1403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1628516</v>
      </c>
      <c r="BH27" s="681"/>
      <c r="BI27" s="681"/>
      <c r="BJ27" s="681"/>
      <c r="BK27" s="681"/>
      <c r="BL27" s="681"/>
      <c r="BM27" s="681"/>
      <c r="BN27" s="682"/>
      <c r="BO27" s="713">
        <v>100</v>
      </c>
      <c r="BP27" s="713"/>
      <c r="BQ27" s="713"/>
      <c r="BR27" s="713"/>
      <c r="BS27" s="686" t="s">
        <v>184</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879454</v>
      </c>
      <c r="CS27" s="699"/>
      <c r="CT27" s="699"/>
      <c r="CU27" s="699"/>
      <c r="CV27" s="699"/>
      <c r="CW27" s="699"/>
      <c r="CX27" s="699"/>
      <c r="CY27" s="700"/>
      <c r="CZ27" s="683">
        <v>7.8</v>
      </c>
      <c r="DA27" s="701"/>
      <c r="DB27" s="701"/>
      <c r="DC27" s="702"/>
      <c r="DD27" s="686">
        <v>267907</v>
      </c>
      <c r="DE27" s="699"/>
      <c r="DF27" s="699"/>
      <c r="DG27" s="699"/>
      <c r="DH27" s="699"/>
      <c r="DI27" s="699"/>
      <c r="DJ27" s="699"/>
      <c r="DK27" s="700"/>
      <c r="DL27" s="686">
        <v>250430</v>
      </c>
      <c r="DM27" s="699"/>
      <c r="DN27" s="699"/>
      <c r="DO27" s="699"/>
      <c r="DP27" s="699"/>
      <c r="DQ27" s="699"/>
      <c r="DR27" s="699"/>
      <c r="DS27" s="699"/>
      <c r="DT27" s="699"/>
      <c r="DU27" s="699"/>
      <c r="DV27" s="700"/>
      <c r="DW27" s="683">
        <v>5.4</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131148</v>
      </c>
      <c r="S28" s="681"/>
      <c r="T28" s="681"/>
      <c r="U28" s="681"/>
      <c r="V28" s="681"/>
      <c r="W28" s="681"/>
      <c r="X28" s="681"/>
      <c r="Y28" s="682"/>
      <c r="Z28" s="713">
        <v>1.1000000000000001</v>
      </c>
      <c r="AA28" s="713"/>
      <c r="AB28" s="713"/>
      <c r="AC28" s="713"/>
      <c r="AD28" s="714">
        <v>833</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646080</v>
      </c>
      <c r="CS28" s="681"/>
      <c r="CT28" s="681"/>
      <c r="CU28" s="681"/>
      <c r="CV28" s="681"/>
      <c r="CW28" s="681"/>
      <c r="CX28" s="681"/>
      <c r="CY28" s="682"/>
      <c r="CZ28" s="683">
        <v>5.8</v>
      </c>
      <c r="DA28" s="701"/>
      <c r="DB28" s="701"/>
      <c r="DC28" s="702"/>
      <c r="DD28" s="686">
        <v>642491</v>
      </c>
      <c r="DE28" s="681"/>
      <c r="DF28" s="681"/>
      <c r="DG28" s="681"/>
      <c r="DH28" s="681"/>
      <c r="DI28" s="681"/>
      <c r="DJ28" s="681"/>
      <c r="DK28" s="682"/>
      <c r="DL28" s="686">
        <v>610114</v>
      </c>
      <c r="DM28" s="681"/>
      <c r="DN28" s="681"/>
      <c r="DO28" s="681"/>
      <c r="DP28" s="681"/>
      <c r="DQ28" s="681"/>
      <c r="DR28" s="681"/>
      <c r="DS28" s="681"/>
      <c r="DT28" s="681"/>
      <c r="DU28" s="681"/>
      <c r="DV28" s="682"/>
      <c r="DW28" s="683">
        <v>13.2</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56041</v>
      </c>
      <c r="S29" s="681"/>
      <c r="T29" s="681"/>
      <c r="U29" s="681"/>
      <c r="V29" s="681"/>
      <c r="W29" s="681"/>
      <c r="X29" s="681"/>
      <c r="Y29" s="682"/>
      <c r="Z29" s="713">
        <v>0.5</v>
      </c>
      <c r="AA29" s="713"/>
      <c r="AB29" s="713"/>
      <c r="AC29" s="713"/>
      <c r="AD29" s="714">
        <v>2424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646080</v>
      </c>
      <c r="CS29" s="699"/>
      <c r="CT29" s="699"/>
      <c r="CU29" s="699"/>
      <c r="CV29" s="699"/>
      <c r="CW29" s="699"/>
      <c r="CX29" s="699"/>
      <c r="CY29" s="700"/>
      <c r="CZ29" s="683">
        <v>5.8</v>
      </c>
      <c r="DA29" s="701"/>
      <c r="DB29" s="701"/>
      <c r="DC29" s="702"/>
      <c r="DD29" s="686">
        <v>642491</v>
      </c>
      <c r="DE29" s="699"/>
      <c r="DF29" s="699"/>
      <c r="DG29" s="699"/>
      <c r="DH29" s="699"/>
      <c r="DI29" s="699"/>
      <c r="DJ29" s="699"/>
      <c r="DK29" s="700"/>
      <c r="DL29" s="686">
        <v>610114</v>
      </c>
      <c r="DM29" s="699"/>
      <c r="DN29" s="699"/>
      <c r="DO29" s="699"/>
      <c r="DP29" s="699"/>
      <c r="DQ29" s="699"/>
      <c r="DR29" s="699"/>
      <c r="DS29" s="699"/>
      <c r="DT29" s="699"/>
      <c r="DU29" s="699"/>
      <c r="DV29" s="700"/>
      <c r="DW29" s="683">
        <v>13.2</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7829</v>
      </c>
      <c r="S30" s="681"/>
      <c r="T30" s="681"/>
      <c r="U30" s="681"/>
      <c r="V30" s="681"/>
      <c r="W30" s="681"/>
      <c r="X30" s="681"/>
      <c r="Y30" s="682"/>
      <c r="Z30" s="713">
        <v>0.1</v>
      </c>
      <c r="AA30" s="713"/>
      <c r="AB30" s="713"/>
      <c r="AC30" s="713"/>
      <c r="AD30" s="714" t="s">
        <v>184</v>
      </c>
      <c r="AE30" s="714"/>
      <c r="AF30" s="714"/>
      <c r="AG30" s="714"/>
      <c r="AH30" s="714"/>
      <c r="AI30" s="714"/>
      <c r="AJ30" s="714"/>
      <c r="AK30" s="714"/>
      <c r="AL30" s="683" t="s">
        <v>233</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628031</v>
      </c>
      <c r="CS30" s="681"/>
      <c r="CT30" s="681"/>
      <c r="CU30" s="681"/>
      <c r="CV30" s="681"/>
      <c r="CW30" s="681"/>
      <c r="CX30" s="681"/>
      <c r="CY30" s="682"/>
      <c r="CZ30" s="683">
        <v>5.6</v>
      </c>
      <c r="DA30" s="701"/>
      <c r="DB30" s="701"/>
      <c r="DC30" s="702"/>
      <c r="DD30" s="686">
        <v>624442</v>
      </c>
      <c r="DE30" s="681"/>
      <c r="DF30" s="681"/>
      <c r="DG30" s="681"/>
      <c r="DH30" s="681"/>
      <c r="DI30" s="681"/>
      <c r="DJ30" s="681"/>
      <c r="DK30" s="682"/>
      <c r="DL30" s="686">
        <v>592067</v>
      </c>
      <c r="DM30" s="681"/>
      <c r="DN30" s="681"/>
      <c r="DO30" s="681"/>
      <c r="DP30" s="681"/>
      <c r="DQ30" s="681"/>
      <c r="DR30" s="681"/>
      <c r="DS30" s="681"/>
      <c r="DT30" s="681"/>
      <c r="DU30" s="681"/>
      <c r="DV30" s="682"/>
      <c r="DW30" s="683">
        <v>12.8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2950306</v>
      </c>
      <c r="S31" s="681"/>
      <c r="T31" s="681"/>
      <c r="U31" s="681"/>
      <c r="V31" s="681"/>
      <c r="W31" s="681"/>
      <c r="X31" s="681"/>
      <c r="Y31" s="682"/>
      <c r="Z31" s="713">
        <v>25.4</v>
      </c>
      <c r="AA31" s="713"/>
      <c r="AB31" s="713"/>
      <c r="AC31" s="713"/>
      <c r="AD31" s="714" t="s">
        <v>233</v>
      </c>
      <c r="AE31" s="714"/>
      <c r="AF31" s="714"/>
      <c r="AG31" s="714"/>
      <c r="AH31" s="714"/>
      <c r="AI31" s="714"/>
      <c r="AJ31" s="714"/>
      <c r="AK31" s="714"/>
      <c r="AL31" s="683" t="s">
        <v>184</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98.7</v>
      </c>
      <c r="BH31" s="750"/>
      <c r="BI31" s="750"/>
      <c r="BJ31" s="750"/>
      <c r="BK31" s="750"/>
      <c r="BL31" s="750"/>
      <c r="BM31" s="751">
        <v>91.9</v>
      </c>
      <c r="BN31" s="750"/>
      <c r="BO31" s="750"/>
      <c r="BP31" s="750"/>
      <c r="BQ31" s="752"/>
      <c r="BR31" s="749">
        <v>98.5</v>
      </c>
      <c r="BS31" s="750"/>
      <c r="BT31" s="750"/>
      <c r="BU31" s="750"/>
      <c r="BV31" s="750"/>
      <c r="BW31" s="750"/>
      <c r="BX31" s="751">
        <v>90.7</v>
      </c>
      <c r="BY31" s="750"/>
      <c r="BZ31" s="750"/>
      <c r="CA31" s="750"/>
      <c r="CB31" s="752"/>
      <c r="CD31" s="767"/>
      <c r="CE31" s="768"/>
      <c r="CF31" s="719" t="s">
        <v>313</v>
      </c>
      <c r="CG31" s="720"/>
      <c r="CH31" s="720"/>
      <c r="CI31" s="720"/>
      <c r="CJ31" s="720"/>
      <c r="CK31" s="720"/>
      <c r="CL31" s="720"/>
      <c r="CM31" s="720"/>
      <c r="CN31" s="720"/>
      <c r="CO31" s="720"/>
      <c r="CP31" s="720"/>
      <c r="CQ31" s="721"/>
      <c r="CR31" s="680">
        <v>18049</v>
      </c>
      <c r="CS31" s="699"/>
      <c r="CT31" s="699"/>
      <c r="CU31" s="699"/>
      <c r="CV31" s="699"/>
      <c r="CW31" s="699"/>
      <c r="CX31" s="699"/>
      <c r="CY31" s="700"/>
      <c r="CZ31" s="683">
        <v>0.2</v>
      </c>
      <c r="DA31" s="701"/>
      <c r="DB31" s="701"/>
      <c r="DC31" s="702"/>
      <c r="DD31" s="686">
        <v>18049</v>
      </c>
      <c r="DE31" s="699"/>
      <c r="DF31" s="699"/>
      <c r="DG31" s="699"/>
      <c r="DH31" s="699"/>
      <c r="DI31" s="699"/>
      <c r="DJ31" s="699"/>
      <c r="DK31" s="700"/>
      <c r="DL31" s="686">
        <v>18047</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135</v>
      </c>
      <c r="S32" s="681"/>
      <c r="T32" s="681"/>
      <c r="U32" s="681"/>
      <c r="V32" s="681"/>
      <c r="W32" s="681"/>
      <c r="X32" s="681"/>
      <c r="Y32" s="682"/>
      <c r="Z32" s="713" t="s">
        <v>184</v>
      </c>
      <c r="AA32" s="713"/>
      <c r="AB32" s="713"/>
      <c r="AC32" s="713"/>
      <c r="AD32" s="714" t="s">
        <v>184</v>
      </c>
      <c r="AE32" s="714"/>
      <c r="AF32" s="714"/>
      <c r="AG32" s="714"/>
      <c r="AH32" s="714"/>
      <c r="AI32" s="714"/>
      <c r="AJ32" s="714"/>
      <c r="AK32" s="714"/>
      <c r="AL32" s="683" t="s">
        <v>184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96.5</v>
      </c>
      <c r="BN32" s="745"/>
      <c r="BO32" s="745"/>
      <c r="BP32" s="745"/>
      <c r="BQ32" s="726"/>
      <c r="BR32" s="753">
        <v>99.1</v>
      </c>
      <c r="BS32" s="699"/>
      <c r="BT32" s="699"/>
      <c r="BU32" s="699"/>
      <c r="BV32" s="699"/>
      <c r="BW32" s="699"/>
      <c r="BX32" s="684">
        <v>95.1</v>
      </c>
      <c r="BY32" s="745"/>
      <c r="BZ32" s="745"/>
      <c r="CA32" s="745"/>
      <c r="CB32" s="726"/>
      <c r="CD32" s="769"/>
      <c r="CE32" s="770"/>
      <c r="CF32" s="719" t="s">
        <v>317</v>
      </c>
      <c r="CG32" s="720"/>
      <c r="CH32" s="720"/>
      <c r="CI32" s="720"/>
      <c r="CJ32" s="720"/>
      <c r="CK32" s="720"/>
      <c r="CL32" s="720"/>
      <c r="CM32" s="720"/>
      <c r="CN32" s="720"/>
      <c r="CO32" s="720"/>
      <c r="CP32" s="720"/>
      <c r="CQ32" s="721"/>
      <c r="CR32" s="680" t="s">
        <v>184</v>
      </c>
      <c r="CS32" s="681"/>
      <c r="CT32" s="681"/>
      <c r="CU32" s="681"/>
      <c r="CV32" s="681"/>
      <c r="CW32" s="681"/>
      <c r="CX32" s="681"/>
      <c r="CY32" s="682"/>
      <c r="CZ32" s="683" t="s">
        <v>135</v>
      </c>
      <c r="DA32" s="701"/>
      <c r="DB32" s="701"/>
      <c r="DC32" s="702"/>
      <c r="DD32" s="686" t="s">
        <v>184</v>
      </c>
      <c r="DE32" s="681"/>
      <c r="DF32" s="681"/>
      <c r="DG32" s="681"/>
      <c r="DH32" s="681"/>
      <c r="DI32" s="681"/>
      <c r="DJ32" s="681"/>
      <c r="DK32" s="682"/>
      <c r="DL32" s="686" t="s">
        <v>184</v>
      </c>
      <c r="DM32" s="681"/>
      <c r="DN32" s="681"/>
      <c r="DO32" s="681"/>
      <c r="DP32" s="681"/>
      <c r="DQ32" s="681"/>
      <c r="DR32" s="681"/>
      <c r="DS32" s="681"/>
      <c r="DT32" s="681"/>
      <c r="DU32" s="681"/>
      <c r="DV32" s="682"/>
      <c r="DW32" s="683" t="s">
        <v>184</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901466</v>
      </c>
      <c r="S33" s="681"/>
      <c r="T33" s="681"/>
      <c r="U33" s="681"/>
      <c r="V33" s="681"/>
      <c r="W33" s="681"/>
      <c r="X33" s="681"/>
      <c r="Y33" s="682"/>
      <c r="Z33" s="713">
        <v>7.8</v>
      </c>
      <c r="AA33" s="713"/>
      <c r="AB33" s="713"/>
      <c r="AC33" s="713"/>
      <c r="AD33" s="714" t="s">
        <v>184</v>
      </c>
      <c r="AE33" s="714"/>
      <c r="AF33" s="714"/>
      <c r="AG33" s="714"/>
      <c r="AH33" s="714"/>
      <c r="AI33" s="714"/>
      <c r="AJ33" s="714"/>
      <c r="AK33" s="714"/>
      <c r="AL33" s="683" t="s">
        <v>184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98.2</v>
      </c>
      <c r="BH33" s="665"/>
      <c r="BI33" s="665"/>
      <c r="BJ33" s="665"/>
      <c r="BK33" s="665"/>
      <c r="BL33" s="665"/>
      <c r="BM33" s="707">
        <v>87.5</v>
      </c>
      <c r="BN33" s="665"/>
      <c r="BO33" s="665"/>
      <c r="BP33" s="665"/>
      <c r="BQ33" s="709"/>
      <c r="BR33" s="744">
        <v>98</v>
      </c>
      <c r="BS33" s="665"/>
      <c r="BT33" s="665"/>
      <c r="BU33" s="665"/>
      <c r="BV33" s="665"/>
      <c r="BW33" s="665"/>
      <c r="BX33" s="707">
        <v>86</v>
      </c>
      <c r="BY33" s="665"/>
      <c r="BZ33" s="665"/>
      <c r="CA33" s="665"/>
      <c r="CB33" s="709"/>
      <c r="CD33" s="719" t="s">
        <v>320</v>
      </c>
      <c r="CE33" s="720"/>
      <c r="CF33" s="720"/>
      <c r="CG33" s="720"/>
      <c r="CH33" s="720"/>
      <c r="CI33" s="720"/>
      <c r="CJ33" s="720"/>
      <c r="CK33" s="720"/>
      <c r="CL33" s="720"/>
      <c r="CM33" s="720"/>
      <c r="CN33" s="720"/>
      <c r="CO33" s="720"/>
      <c r="CP33" s="720"/>
      <c r="CQ33" s="721"/>
      <c r="CR33" s="680">
        <v>5832800</v>
      </c>
      <c r="CS33" s="699"/>
      <c r="CT33" s="699"/>
      <c r="CU33" s="699"/>
      <c r="CV33" s="699"/>
      <c r="CW33" s="699"/>
      <c r="CX33" s="699"/>
      <c r="CY33" s="700"/>
      <c r="CZ33" s="683">
        <v>52</v>
      </c>
      <c r="DA33" s="701"/>
      <c r="DB33" s="701"/>
      <c r="DC33" s="702"/>
      <c r="DD33" s="686">
        <v>3427214</v>
      </c>
      <c r="DE33" s="699"/>
      <c r="DF33" s="699"/>
      <c r="DG33" s="699"/>
      <c r="DH33" s="699"/>
      <c r="DI33" s="699"/>
      <c r="DJ33" s="699"/>
      <c r="DK33" s="700"/>
      <c r="DL33" s="686">
        <v>1868692</v>
      </c>
      <c r="DM33" s="699"/>
      <c r="DN33" s="699"/>
      <c r="DO33" s="699"/>
      <c r="DP33" s="699"/>
      <c r="DQ33" s="699"/>
      <c r="DR33" s="699"/>
      <c r="DS33" s="699"/>
      <c r="DT33" s="699"/>
      <c r="DU33" s="699"/>
      <c r="DV33" s="700"/>
      <c r="DW33" s="683">
        <v>40.4</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9323</v>
      </c>
      <c r="S34" s="681"/>
      <c r="T34" s="681"/>
      <c r="U34" s="681"/>
      <c r="V34" s="681"/>
      <c r="W34" s="681"/>
      <c r="X34" s="681"/>
      <c r="Y34" s="682"/>
      <c r="Z34" s="713">
        <v>0.1</v>
      </c>
      <c r="AA34" s="713"/>
      <c r="AB34" s="713"/>
      <c r="AC34" s="713"/>
      <c r="AD34" s="714" t="s">
        <v>184</v>
      </c>
      <c r="AE34" s="714"/>
      <c r="AF34" s="714"/>
      <c r="AG34" s="714"/>
      <c r="AH34" s="714"/>
      <c r="AI34" s="714"/>
      <c r="AJ34" s="714"/>
      <c r="AK34" s="714"/>
      <c r="AL34" s="683" t="s">
        <v>184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1163537</v>
      </c>
      <c r="CS34" s="681"/>
      <c r="CT34" s="681"/>
      <c r="CU34" s="681"/>
      <c r="CV34" s="681"/>
      <c r="CW34" s="681"/>
      <c r="CX34" s="681"/>
      <c r="CY34" s="682"/>
      <c r="CZ34" s="683">
        <v>10.4</v>
      </c>
      <c r="DA34" s="701"/>
      <c r="DB34" s="701"/>
      <c r="DC34" s="702"/>
      <c r="DD34" s="686">
        <v>972750</v>
      </c>
      <c r="DE34" s="681"/>
      <c r="DF34" s="681"/>
      <c r="DG34" s="681"/>
      <c r="DH34" s="681"/>
      <c r="DI34" s="681"/>
      <c r="DJ34" s="681"/>
      <c r="DK34" s="682"/>
      <c r="DL34" s="686">
        <v>707494</v>
      </c>
      <c r="DM34" s="681"/>
      <c r="DN34" s="681"/>
      <c r="DO34" s="681"/>
      <c r="DP34" s="681"/>
      <c r="DQ34" s="681"/>
      <c r="DR34" s="681"/>
      <c r="DS34" s="681"/>
      <c r="DT34" s="681"/>
      <c r="DU34" s="681"/>
      <c r="DV34" s="682"/>
      <c r="DW34" s="683">
        <v>15.3</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8709</v>
      </c>
      <c r="S35" s="681"/>
      <c r="T35" s="681"/>
      <c r="U35" s="681"/>
      <c r="V35" s="681"/>
      <c r="W35" s="681"/>
      <c r="X35" s="681"/>
      <c r="Y35" s="682"/>
      <c r="Z35" s="713">
        <v>0.1</v>
      </c>
      <c r="AA35" s="713"/>
      <c r="AB35" s="713"/>
      <c r="AC35" s="713"/>
      <c r="AD35" s="714" t="s">
        <v>184</v>
      </c>
      <c r="AE35" s="714"/>
      <c r="AF35" s="714"/>
      <c r="AG35" s="714"/>
      <c r="AH35" s="714"/>
      <c r="AI35" s="714"/>
      <c r="AJ35" s="714"/>
      <c r="AK35" s="714"/>
      <c r="AL35" s="683" t="s">
        <v>184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121335</v>
      </c>
      <c r="CS35" s="699"/>
      <c r="CT35" s="699"/>
      <c r="CU35" s="699"/>
      <c r="CV35" s="699"/>
      <c r="CW35" s="699"/>
      <c r="CX35" s="699"/>
      <c r="CY35" s="700"/>
      <c r="CZ35" s="683">
        <v>1.1000000000000001</v>
      </c>
      <c r="DA35" s="701"/>
      <c r="DB35" s="701"/>
      <c r="DC35" s="702"/>
      <c r="DD35" s="686">
        <v>104583</v>
      </c>
      <c r="DE35" s="699"/>
      <c r="DF35" s="699"/>
      <c r="DG35" s="699"/>
      <c r="DH35" s="699"/>
      <c r="DI35" s="699"/>
      <c r="DJ35" s="699"/>
      <c r="DK35" s="700"/>
      <c r="DL35" s="686">
        <v>96845</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159000</v>
      </c>
      <c r="S36" s="681"/>
      <c r="T36" s="681"/>
      <c r="U36" s="681"/>
      <c r="V36" s="681"/>
      <c r="W36" s="681"/>
      <c r="X36" s="681"/>
      <c r="Y36" s="682"/>
      <c r="Z36" s="713">
        <v>1.4</v>
      </c>
      <c r="AA36" s="713"/>
      <c r="AB36" s="713"/>
      <c r="AC36" s="713"/>
      <c r="AD36" s="714" t="s">
        <v>184</v>
      </c>
      <c r="AE36" s="714"/>
      <c r="AF36" s="714"/>
      <c r="AG36" s="714"/>
      <c r="AH36" s="714"/>
      <c r="AI36" s="714"/>
      <c r="AJ36" s="714"/>
      <c r="AK36" s="714"/>
      <c r="AL36" s="683" t="s">
        <v>233</v>
      </c>
      <c r="AM36" s="684"/>
      <c r="AN36" s="684"/>
      <c r="AO36" s="715"/>
      <c r="AP36" s="235"/>
      <c r="AQ36" s="732" t="s">
        <v>328</v>
      </c>
      <c r="AR36" s="733"/>
      <c r="AS36" s="733"/>
      <c r="AT36" s="733"/>
      <c r="AU36" s="733"/>
      <c r="AV36" s="733"/>
      <c r="AW36" s="733"/>
      <c r="AX36" s="733"/>
      <c r="AY36" s="734"/>
      <c r="AZ36" s="735">
        <v>733003</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63754</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3798752</v>
      </c>
      <c r="CS36" s="681"/>
      <c r="CT36" s="681"/>
      <c r="CU36" s="681"/>
      <c r="CV36" s="681"/>
      <c r="CW36" s="681"/>
      <c r="CX36" s="681"/>
      <c r="CY36" s="682"/>
      <c r="CZ36" s="683">
        <v>33.9</v>
      </c>
      <c r="DA36" s="701"/>
      <c r="DB36" s="701"/>
      <c r="DC36" s="702"/>
      <c r="DD36" s="686">
        <v>1767348</v>
      </c>
      <c r="DE36" s="681"/>
      <c r="DF36" s="681"/>
      <c r="DG36" s="681"/>
      <c r="DH36" s="681"/>
      <c r="DI36" s="681"/>
      <c r="DJ36" s="681"/>
      <c r="DK36" s="682"/>
      <c r="DL36" s="686">
        <v>573800</v>
      </c>
      <c r="DM36" s="681"/>
      <c r="DN36" s="681"/>
      <c r="DO36" s="681"/>
      <c r="DP36" s="681"/>
      <c r="DQ36" s="681"/>
      <c r="DR36" s="681"/>
      <c r="DS36" s="681"/>
      <c r="DT36" s="681"/>
      <c r="DU36" s="681"/>
      <c r="DV36" s="682"/>
      <c r="DW36" s="683">
        <v>12.4</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349077</v>
      </c>
      <c r="S37" s="681"/>
      <c r="T37" s="681"/>
      <c r="U37" s="681"/>
      <c r="V37" s="681"/>
      <c r="W37" s="681"/>
      <c r="X37" s="681"/>
      <c r="Y37" s="682"/>
      <c r="Z37" s="713">
        <v>3</v>
      </c>
      <c r="AA37" s="713"/>
      <c r="AB37" s="713"/>
      <c r="AC37" s="713"/>
      <c r="AD37" s="714" t="s">
        <v>233</v>
      </c>
      <c r="AE37" s="714"/>
      <c r="AF37" s="714"/>
      <c r="AG37" s="714"/>
      <c r="AH37" s="714"/>
      <c r="AI37" s="714"/>
      <c r="AJ37" s="714"/>
      <c r="AK37" s="714"/>
      <c r="AL37" s="683" t="s">
        <v>184</v>
      </c>
      <c r="AM37" s="684"/>
      <c r="AN37" s="684"/>
      <c r="AO37" s="715"/>
      <c r="AQ37" s="723" t="s">
        <v>332</v>
      </c>
      <c r="AR37" s="724"/>
      <c r="AS37" s="724"/>
      <c r="AT37" s="724"/>
      <c r="AU37" s="724"/>
      <c r="AV37" s="724"/>
      <c r="AW37" s="724"/>
      <c r="AX37" s="724"/>
      <c r="AY37" s="725"/>
      <c r="AZ37" s="680">
        <v>100767</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57206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1297914</v>
      </c>
      <c r="CS37" s="699"/>
      <c r="CT37" s="699"/>
      <c r="CU37" s="699"/>
      <c r="CV37" s="699"/>
      <c r="CW37" s="699"/>
      <c r="CX37" s="699"/>
      <c r="CY37" s="700"/>
      <c r="CZ37" s="683">
        <v>11.6</v>
      </c>
      <c r="DA37" s="701"/>
      <c r="DB37" s="701"/>
      <c r="DC37" s="702"/>
      <c r="DD37" s="686">
        <v>1297913</v>
      </c>
      <c r="DE37" s="699"/>
      <c r="DF37" s="699"/>
      <c r="DG37" s="699"/>
      <c r="DH37" s="699"/>
      <c r="DI37" s="699"/>
      <c r="DJ37" s="699"/>
      <c r="DK37" s="700"/>
      <c r="DL37" s="686">
        <v>386848</v>
      </c>
      <c r="DM37" s="699"/>
      <c r="DN37" s="699"/>
      <c r="DO37" s="699"/>
      <c r="DP37" s="699"/>
      <c r="DQ37" s="699"/>
      <c r="DR37" s="699"/>
      <c r="DS37" s="699"/>
      <c r="DT37" s="699"/>
      <c r="DU37" s="699"/>
      <c r="DV37" s="700"/>
      <c r="DW37" s="683">
        <v>8.4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129111</v>
      </c>
      <c r="S38" s="681"/>
      <c r="T38" s="681"/>
      <c r="U38" s="681"/>
      <c r="V38" s="681"/>
      <c r="W38" s="681"/>
      <c r="X38" s="681"/>
      <c r="Y38" s="682"/>
      <c r="Z38" s="713">
        <v>1.1000000000000001</v>
      </c>
      <c r="AA38" s="713"/>
      <c r="AB38" s="713"/>
      <c r="AC38" s="713"/>
      <c r="AD38" s="714" t="s">
        <v>184</v>
      </c>
      <c r="AE38" s="714"/>
      <c r="AF38" s="714"/>
      <c r="AG38" s="714"/>
      <c r="AH38" s="714"/>
      <c r="AI38" s="714"/>
      <c r="AJ38" s="714"/>
      <c r="AK38" s="714"/>
      <c r="AL38" s="683" t="s">
        <v>135</v>
      </c>
      <c r="AM38" s="684"/>
      <c r="AN38" s="684"/>
      <c r="AO38" s="715"/>
      <c r="AQ38" s="723" t="s">
        <v>336</v>
      </c>
      <c r="AR38" s="724"/>
      <c r="AS38" s="724"/>
      <c r="AT38" s="724"/>
      <c r="AU38" s="724"/>
      <c r="AV38" s="724"/>
      <c r="AW38" s="724"/>
      <c r="AX38" s="724"/>
      <c r="AY38" s="725"/>
      <c r="AZ38" s="680">
        <v>1164</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2210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632236</v>
      </c>
      <c r="CS38" s="681"/>
      <c r="CT38" s="681"/>
      <c r="CU38" s="681"/>
      <c r="CV38" s="681"/>
      <c r="CW38" s="681"/>
      <c r="CX38" s="681"/>
      <c r="CY38" s="682"/>
      <c r="CZ38" s="683">
        <v>5.6</v>
      </c>
      <c r="DA38" s="701"/>
      <c r="DB38" s="701"/>
      <c r="DC38" s="702"/>
      <c r="DD38" s="686">
        <v>524945</v>
      </c>
      <c r="DE38" s="681"/>
      <c r="DF38" s="681"/>
      <c r="DG38" s="681"/>
      <c r="DH38" s="681"/>
      <c r="DI38" s="681"/>
      <c r="DJ38" s="681"/>
      <c r="DK38" s="682"/>
      <c r="DL38" s="686">
        <v>490553</v>
      </c>
      <c r="DM38" s="681"/>
      <c r="DN38" s="681"/>
      <c r="DO38" s="681"/>
      <c r="DP38" s="681"/>
      <c r="DQ38" s="681"/>
      <c r="DR38" s="681"/>
      <c r="DS38" s="681"/>
      <c r="DT38" s="681"/>
      <c r="DU38" s="681"/>
      <c r="DV38" s="682"/>
      <c r="DW38" s="683">
        <v>10.6</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1370164</v>
      </c>
      <c r="S39" s="681"/>
      <c r="T39" s="681"/>
      <c r="U39" s="681"/>
      <c r="V39" s="681"/>
      <c r="W39" s="681"/>
      <c r="X39" s="681"/>
      <c r="Y39" s="682"/>
      <c r="Z39" s="713">
        <v>11.8</v>
      </c>
      <c r="AA39" s="713"/>
      <c r="AB39" s="713"/>
      <c r="AC39" s="713"/>
      <c r="AD39" s="714" t="s">
        <v>184</v>
      </c>
      <c r="AE39" s="714"/>
      <c r="AF39" s="714"/>
      <c r="AG39" s="714"/>
      <c r="AH39" s="714"/>
      <c r="AI39" s="714"/>
      <c r="AJ39" s="714"/>
      <c r="AK39" s="714"/>
      <c r="AL39" s="683" t="s">
        <v>184</v>
      </c>
      <c r="AM39" s="684"/>
      <c r="AN39" s="684"/>
      <c r="AO39" s="715"/>
      <c r="AQ39" s="723" t="s">
        <v>340</v>
      </c>
      <c r="AR39" s="724"/>
      <c r="AS39" s="724"/>
      <c r="AT39" s="724"/>
      <c r="AU39" s="724"/>
      <c r="AV39" s="724"/>
      <c r="AW39" s="724"/>
      <c r="AX39" s="724"/>
      <c r="AY39" s="725"/>
      <c r="AZ39" s="680" t="s">
        <v>184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3603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64940</v>
      </c>
      <c r="CS39" s="699"/>
      <c r="CT39" s="699"/>
      <c r="CU39" s="699"/>
      <c r="CV39" s="699"/>
      <c r="CW39" s="699"/>
      <c r="CX39" s="699"/>
      <c r="CY39" s="700"/>
      <c r="CZ39" s="683">
        <v>0.6</v>
      </c>
      <c r="DA39" s="701"/>
      <c r="DB39" s="701"/>
      <c r="DC39" s="702"/>
      <c r="DD39" s="686">
        <v>57588</v>
      </c>
      <c r="DE39" s="699"/>
      <c r="DF39" s="699"/>
      <c r="DG39" s="699"/>
      <c r="DH39" s="699"/>
      <c r="DI39" s="699"/>
      <c r="DJ39" s="699"/>
      <c r="DK39" s="700"/>
      <c r="DL39" s="686" t="s">
        <v>184</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135</v>
      </c>
      <c r="S40" s="681"/>
      <c r="T40" s="681"/>
      <c r="U40" s="681"/>
      <c r="V40" s="681"/>
      <c r="W40" s="681"/>
      <c r="X40" s="681"/>
      <c r="Y40" s="682"/>
      <c r="Z40" s="713" t="s">
        <v>135</v>
      </c>
      <c r="AA40" s="713"/>
      <c r="AB40" s="713"/>
      <c r="AC40" s="713"/>
      <c r="AD40" s="714" t="s">
        <v>233</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t="s">
        <v>184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86</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52000</v>
      </c>
      <c r="CS40" s="681"/>
      <c r="CT40" s="681"/>
      <c r="CU40" s="681"/>
      <c r="CV40" s="681"/>
      <c r="CW40" s="681"/>
      <c r="CX40" s="681"/>
      <c r="CY40" s="682"/>
      <c r="CZ40" s="683">
        <v>0.5</v>
      </c>
      <c r="DA40" s="701"/>
      <c r="DB40" s="701"/>
      <c r="DC40" s="702"/>
      <c r="DD40" s="686" t="s">
        <v>135</v>
      </c>
      <c r="DE40" s="681"/>
      <c r="DF40" s="681"/>
      <c r="DG40" s="681"/>
      <c r="DH40" s="681"/>
      <c r="DI40" s="681"/>
      <c r="DJ40" s="681"/>
      <c r="DK40" s="682"/>
      <c r="DL40" s="686" t="s">
        <v>184</v>
      </c>
      <c r="DM40" s="681"/>
      <c r="DN40" s="681"/>
      <c r="DO40" s="681"/>
      <c r="DP40" s="681"/>
      <c r="DQ40" s="681"/>
      <c r="DR40" s="681"/>
      <c r="DS40" s="681"/>
      <c r="DT40" s="681"/>
      <c r="DU40" s="681"/>
      <c r="DV40" s="682"/>
      <c r="DW40" s="683" t="s">
        <v>135</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184</v>
      </c>
      <c r="S41" s="681"/>
      <c r="T41" s="681"/>
      <c r="U41" s="681"/>
      <c r="V41" s="681"/>
      <c r="W41" s="681"/>
      <c r="X41" s="681"/>
      <c r="Y41" s="682"/>
      <c r="Z41" s="713" t="s">
        <v>184</v>
      </c>
      <c r="AA41" s="713"/>
      <c r="AB41" s="713"/>
      <c r="AC41" s="713"/>
      <c r="AD41" s="714" t="s">
        <v>184</v>
      </c>
      <c r="AE41" s="714"/>
      <c r="AF41" s="714"/>
      <c r="AG41" s="714"/>
      <c r="AH41" s="714"/>
      <c r="AI41" s="714"/>
      <c r="AJ41" s="714"/>
      <c r="AK41" s="714"/>
      <c r="AL41" s="683" t="s">
        <v>184</v>
      </c>
      <c r="AM41" s="684"/>
      <c r="AN41" s="684"/>
      <c r="AO41" s="715"/>
      <c r="AQ41" s="723" t="s">
        <v>349</v>
      </c>
      <c r="AR41" s="724"/>
      <c r="AS41" s="724"/>
      <c r="AT41" s="724"/>
      <c r="AU41" s="724"/>
      <c r="AV41" s="724"/>
      <c r="AW41" s="724"/>
      <c r="AX41" s="724"/>
      <c r="AY41" s="725"/>
      <c r="AZ41" s="680">
        <v>128235</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184</v>
      </c>
      <c r="CS41" s="699"/>
      <c r="CT41" s="699"/>
      <c r="CU41" s="699"/>
      <c r="CV41" s="699"/>
      <c r="CW41" s="699"/>
      <c r="CX41" s="699"/>
      <c r="CY41" s="700"/>
      <c r="CZ41" s="683" t="s">
        <v>233</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178518</v>
      </c>
      <c r="S42" s="681"/>
      <c r="T42" s="681"/>
      <c r="U42" s="681"/>
      <c r="V42" s="681"/>
      <c r="W42" s="681"/>
      <c r="X42" s="681"/>
      <c r="Y42" s="682"/>
      <c r="Z42" s="713">
        <v>1.5</v>
      </c>
      <c r="AA42" s="713"/>
      <c r="AB42" s="713"/>
      <c r="AC42" s="713"/>
      <c r="AD42" s="714" t="s">
        <v>184</v>
      </c>
      <c r="AE42" s="714"/>
      <c r="AF42" s="714"/>
      <c r="AG42" s="714"/>
      <c r="AH42" s="714"/>
      <c r="AI42" s="714"/>
      <c r="AJ42" s="714"/>
      <c r="AK42" s="714"/>
      <c r="AL42" s="683" t="s">
        <v>184</v>
      </c>
      <c r="AM42" s="684"/>
      <c r="AN42" s="684"/>
      <c r="AO42" s="715"/>
      <c r="AQ42" s="716" t="s">
        <v>353</v>
      </c>
      <c r="AR42" s="717"/>
      <c r="AS42" s="717"/>
      <c r="AT42" s="717"/>
      <c r="AU42" s="717"/>
      <c r="AV42" s="717"/>
      <c r="AW42" s="717"/>
      <c r="AX42" s="717"/>
      <c r="AY42" s="718"/>
      <c r="AZ42" s="664">
        <v>502837</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2469944</v>
      </c>
      <c r="CS42" s="681"/>
      <c r="CT42" s="681"/>
      <c r="CU42" s="681"/>
      <c r="CV42" s="681"/>
      <c r="CW42" s="681"/>
      <c r="CX42" s="681"/>
      <c r="CY42" s="682"/>
      <c r="CZ42" s="683">
        <v>22</v>
      </c>
      <c r="DA42" s="684"/>
      <c r="DB42" s="684"/>
      <c r="DC42" s="685"/>
      <c r="DD42" s="686">
        <v>505523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11598226</v>
      </c>
      <c r="S43" s="703"/>
      <c r="T43" s="703"/>
      <c r="U43" s="703"/>
      <c r="V43" s="703"/>
      <c r="W43" s="703"/>
      <c r="X43" s="703"/>
      <c r="Y43" s="704"/>
      <c r="Z43" s="705">
        <v>100</v>
      </c>
      <c r="AA43" s="705"/>
      <c r="AB43" s="705"/>
      <c r="AC43" s="705"/>
      <c r="AD43" s="706">
        <v>4441429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42245</v>
      </c>
      <c r="CS43" s="699"/>
      <c r="CT43" s="699"/>
      <c r="CU43" s="699"/>
      <c r="CV43" s="699"/>
      <c r="CW43" s="699"/>
      <c r="CX43" s="699"/>
      <c r="CY43" s="700"/>
      <c r="CZ43" s="683">
        <v>0.4</v>
      </c>
      <c r="DA43" s="701"/>
      <c r="DB43" s="701"/>
      <c r="DC43" s="702"/>
      <c r="DD43" s="686">
        <v>42245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1331698</v>
      </c>
      <c r="CS44" s="681"/>
      <c r="CT44" s="681"/>
      <c r="CU44" s="681"/>
      <c r="CV44" s="681"/>
      <c r="CW44" s="681"/>
      <c r="CX44" s="681"/>
      <c r="CY44" s="682"/>
      <c r="CZ44" s="683">
        <v>11.9</v>
      </c>
      <c r="DA44" s="684"/>
      <c r="DB44" s="684"/>
      <c r="DC44" s="685"/>
      <c r="DD44" s="686">
        <v>363941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349523</v>
      </c>
      <c r="CS45" s="699"/>
      <c r="CT45" s="699"/>
      <c r="CU45" s="699"/>
      <c r="CV45" s="699"/>
      <c r="CW45" s="699"/>
      <c r="CX45" s="699"/>
      <c r="CY45" s="700"/>
      <c r="CZ45" s="683">
        <v>3.1</v>
      </c>
      <c r="DA45" s="701"/>
      <c r="DB45" s="701"/>
      <c r="DC45" s="702"/>
      <c r="DD45" s="686">
        <v>63267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829535</v>
      </c>
      <c r="CS46" s="681"/>
      <c r="CT46" s="681"/>
      <c r="CU46" s="681"/>
      <c r="CV46" s="681"/>
      <c r="CW46" s="681"/>
      <c r="CX46" s="681"/>
      <c r="CY46" s="682"/>
      <c r="CZ46" s="683">
        <v>7.4</v>
      </c>
      <c r="DA46" s="684"/>
      <c r="DB46" s="684"/>
      <c r="DC46" s="685"/>
      <c r="DD46" s="686">
        <v>207018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1138246</v>
      </c>
      <c r="CS47" s="699"/>
      <c r="CT47" s="699"/>
      <c r="CU47" s="699"/>
      <c r="CV47" s="699"/>
      <c r="CW47" s="699"/>
      <c r="CX47" s="699"/>
      <c r="CY47" s="700"/>
      <c r="CZ47" s="683">
        <v>10.199999999999999</v>
      </c>
      <c r="DA47" s="701"/>
      <c r="DB47" s="701"/>
      <c r="DC47" s="702"/>
      <c r="DD47" s="686">
        <v>141582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184</v>
      </c>
      <c r="CS48" s="681"/>
      <c r="CT48" s="681"/>
      <c r="CU48" s="681"/>
      <c r="CV48" s="681"/>
      <c r="CW48" s="681"/>
      <c r="CX48" s="681"/>
      <c r="CY48" s="682"/>
      <c r="CZ48" s="683" t="s">
        <v>184</v>
      </c>
      <c r="DA48" s="684"/>
      <c r="DB48" s="684"/>
      <c r="DC48" s="685"/>
      <c r="DD48" s="686" t="s">
        <v>135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11213267</v>
      </c>
      <c r="CS49" s="665"/>
      <c r="CT49" s="665"/>
      <c r="CU49" s="665"/>
      <c r="CV49" s="665"/>
      <c r="CW49" s="665"/>
      <c r="CX49" s="665"/>
      <c r="CY49" s="666"/>
      <c r="CZ49" s="667">
        <v>100</v>
      </c>
      <c r="DA49" s="668"/>
      <c r="DB49" s="668"/>
      <c r="DC49" s="669"/>
      <c r="DD49" s="670">
        <v>6161055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9fZPZuWYvgvxtBjcqq8LyctLOLq4EFoEuxLI6mNY3B3VSmfoH+cp+oDXulhlfWP6mYdEXFEQh92+xDHvCd2ng==" saltValue="xipcs9+vAOA1sPjqKRp2h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11584</v>
      </c>
      <c r="R7" s="1200"/>
      <c r="S7" s="1200"/>
      <c r="T7" s="1200"/>
      <c r="U7" s="1200"/>
      <c r="V7" s="1200">
        <v>11210</v>
      </c>
      <c r="W7" s="1200"/>
      <c r="X7" s="1200"/>
      <c r="Y7" s="1200"/>
      <c r="Z7" s="1200"/>
      <c r="AA7" s="1200">
        <v>374</v>
      </c>
      <c r="AB7" s="1200"/>
      <c r="AC7" s="1200"/>
      <c r="AD7" s="1200"/>
      <c r="AE7" s="1201"/>
      <c r="AF7" s="1202">
        <v>217</v>
      </c>
      <c r="AG7" s="1203"/>
      <c r="AH7" s="1203"/>
      <c r="AI7" s="1203"/>
      <c r="AJ7" s="1204"/>
      <c r="AK7" s="1186">
        <v>159</v>
      </c>
      <c r="AL7" s="1187"/>
      <c r="AM7" s="1187"/>
      <c r="AN7" s="1187"/>
      <c r="AO7" s="1187"/>
      <c r="AP7" s="1187">
        <v>7904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1</v>
      </c>
      <c r="CI7" s="1184"/>
      <c r="CJ7" s="1184"/>
      <c r="CK7" s="1184"/>
      <c r="CL7" s="1185"/>
      <c r="CM7" s="1183">
        <v>5</v>
      </c>
      <c r="CN7" s="1184"/>
      <c r="CO7" s="1184"/>
      <c r="CP7" s="1184"/>
      <c r="CQ7" s="1185"/>
      <c r="CR7" s="1183">
        <v>1</v>
      </c>
      <c r="CS7" s="1184"/>
      <c r="CT7" s="1184"/>
      <c r="CU7" s="1184"/>
      <c r="CV7" s="1185"/>
      <c r="CW7" s="1183">
        <v>30</v>
      </c>
      <c r="CX7" s="1184"/>
      <c r="CY7" s="1184"/>
      <c r="CZ7" s="1184"/>
      <c r="DA7" s="1185"/>
      <c r="DB7" s="1183" t="s">
        <v>596</v>
      </c>
      <c r="DC7" s="1184"/>
      <c r="DD7" s="1184"/>
      <c r="DE7" s="1184"/>
      <c r="DF7" s="1185"/>
      <c r="DG7" s="1183" t="s">
        <v>596</v>
      </c>
      <c r="DH7" s="1184"/>
      <c r="DI7" s="1184"/>
      <c r="DJ7" s="1184"/>
      <c r="DK7" s="1185"/>
      <c r="DL7" s="1183" t="s">
        <v>596</v>
      </c>
      <c r="DM7" s="1184"/>
      <c r="DN7" s="1184"/>
      <c r="DO7" s="1184"/>
      <c r="DP7" s="1185"/>
      <c r="DQ7" s="1183" t="s">
        <v>596</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15</v>
      </c>
      <c r="R8" s="1139"/>
      <c r="S8" s="1139"/>
      <c r="T8" s="1139"/>
      <c r="U8" s="1139"/>
      <c r="V8" s="1139">
        <v>3</v>
      </c>
      <c r="W8" s="1139"/>
      <c r="X8" s="1139"/>
      <c r="Y8" s="1139"/>
      <c r="Z8" s="1139"/>
      <c r="AA8" s="1139">
        <v>12</v>
      </c>
      <c r="AB8" s="1139"/>
      <c r="AC8" s="1139"/>
      <c r="AD8" s="1139"/>
      <c r="AE8" s="1140"/>
      <c r="AF8" s="1114">
        <v>12</v>
      </c>
      <c r="AG8" s="1115"/>
      <c r="AH8" s="1115"/>
      <c r="AI8" s="1115"/>
      <c r="AJ8" s="1116"/>
      <c r="AK8" s="1181" t="s">
        <v>581</v>
      </c>
      <c r="AL8" s="1182"/>
      <c r="AM8" s="1182"/>
      <c r="AN8" s="1182"/>
      <c r="AO8" s="1182"/>
      <c r="AP8" s="1182" t="s">
        <v>582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11598</v>
      </c>
      <c r="R23" s="1164"/>
      <c r="S23" s="1164"/>
      <c r="T23" s="1164"/>
      <c r="U23" s="1164"/>
      <c r="V23" s="1164">
        <v>11213</v>
      </c>
      <c r="W23" s="1164"/>
      <c r="X23" s="1164"/>
      <c r="Y23" s="1164"/>
      <c r="Z23" s="1164"/>
      <c r="AA23" s="1164">
        <v>386</v>
      </c>
      <c r="AB23" s="1164"/>
      <c r="AC23" s="1164"/>
      <c r="AD23" s="1164"/>
      <c r="AE23" s="1165"/>
      <c r="AF23" s="1166">
        <v>228</v>
      </c>
      <c r="AG23" s="1164"/>
      <c r="AH23" s="1164"/>
      <c r="AI23" s="1164"/>
      <c r="AJ23" s="1167"/>
      <c r="AK23" s="1168"/>
      <c r="AL23" s="1169"/>
      <c r="AM23" s="1169"/>
      <c r="AN23" s="1169"/>
      <c r="AO23" s="1169"/>
      <c r="AP23" s="1164">
        <v>7904</v>
      </c>
      <c r="AQ23" s="1164"/>
      <c r="AR23" s="1164"/>
      <c r="AS23" s="1164"/>
      <c r="AT23" s="1164"/>
      <c r="AU23" s="1170"/>
      <c r="AV23" s="1170"/>
      <c r="AW23" s="1170"/>
      <c r="AX23" s="1170"/>
      <c r="AY23" s="1171"/>
      <c r="AZ23" s="1160" t="s">
        <v>184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1676</v>
      </c>
      <c r="R28" s="1149"/>
      <c r="S28" s="1149"/>
      <c r="T28" s="1149"/>
      <c r="U28" s="1149"/>
      <c r="V28" s="1149">
        <v>1612</v>
      </c>
      <c r="W28" s="1149"/>
      <c r="X28" s="1149"/>
      <c r="Y28" s="1149"/>
      <c r="Z28" s="1149"/>
      <c r="AA28" s="1149">
        <v>64</v>
      </c>
      <c r="AB28" s="1149"/>
      <c r="AC28" s="1149"/>
      <c r="AD28" s="1149"/>
      <c r="AE28" s="1150"/>
      <c r="AF28" s="1151">
        <v>64</v>
      </c>
      <c r="AG28" s="1149"/>
      <c r="AH28" s="1149"/>
      <c r="AI28" s="1149"/>
      <c r="AJ28" s="1152"/>
      <c r="AK28" s="1153">
        <v>128</v>
      </c>
      <c r="AL28" s="1141"/>
      <c r="AM28" s="1141"/>
      <c r="AN28" s="1141"/>
      <c r="AO28" s="1141"/>
      <c r="AP28" s="1141" t="s">
        <v>581</v>
      </c>
      <c r="AQ28" s="1141"/>
      <c r="AR28" s="1141"/>
      <c r="AS28" s="1141"/>
      <c r="AT28" s="1141"/>
      <c r="AU28" s="1141" t="s">
        <v>583</v>
      </c>
      <c r="AV28" s="1141"/>
      <c r="AW28" s="1141"/>
      <c r="AX28" s="1141"/>
      <c r="AY28" s="1141"/>
      <c r="AZ28" s="1142" t="s">
        <v>581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195</v>
      </c>
      <c r="R29" s="1139"/>
      <c r="S29" s="1139"/>
      <c r="T29" s="1139"/>
      <c r="U29" s="1139"/>
      <c r="V29" s="1139">
        <v>192</v>
      </c>
      <c r="W29" s="1139"/>
      <c r="X29" s="1139"/>
      <c r="Y29" s="1139"/>
      <c r="Z29" s="1139"/>
      <c r="AA29" s="1139">
        <v>3</v>
      </c>
      <c r="AB29" s="1139"/>
      <c r="AC29" s="1139"/>
      <c r="AD29" s="1139"/>
      <c r="AE29" s="1140"/>
      <c r="AF29" s="1114">
        <v>3</v>
      </c>
      <c r="AG29" s="1115"/>
      <c r="AH29" s="1115"/>
      <c r="AI29" s="1115"/>
      <c r="AJ29" s="1116"/>
      <c r="AK29" s="1075">
        <v>55</v>
      </c>
      <c r="AL29" s="1066"/>
      <c r="AM29" s="1066"/>
      <c r="AN29" s="1066"/>
      <c r="AO29" s="1066"/>
      <c r="AP29" s="1066" t="s">
        <v>581</v>
      </c>
      <c r="AQ29" s="1066"/>
      <c r="AR29" s="1066"/>
      <c r="AS29" s="1066"/>
      <c r="AT29" s="1066"/>
      <c r="AU29" s="1066" t="s">
        <v>581</v>
      </c>
      <c r="AV29" s="1066"/>
      <c r="AW29" s="1066"/>
      <c r="AX29" s="1066"/>
      <c r="AY29" s="1066"/>
      <c r="AZ29" s="1137" t="s">
        <v>581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1882</v>
      </c>
      <c r="R30" s="1139"/>
      <c r="S30" s="1139"/>
      <c r="T30" s="1139"/>
      <c r="U30" s="1139"/>
      <c r="V30" s="1139">
        <v>1811</v>
      </c>
      <c r="W30" s="1139"/>
      <c r="X30" s="1139"/>
      <c r="Y30" s="1139"/>
      <c r="Z30" s="1139"/>
      <c r="AA30" s="1139">
        <v>70</v>
      </c>
      <c r="AB30" s="1139"/>
      <c r="AC30" s="1139"/>
      <c r="AD30" s="1139"/>
      <c r="AE30" s="1140"/>
      <c r="AF30" s="1114">
        <v>70</v>
      </c>
      <c r="AG30" s="1115"/>
      <c r="AH30" s="1115"/>
      <c r="AI30" s="1115"/>
      <c r="AJ30" s="1116"/>
      <c r="AK30" s="1075">
        <v>278</v>
      </c>
      <c r="AL30" s="1066"/>
      <c r="AM30" s="1066"/>
      <c r="AN30" s="1066"/>
      <c r="AO30" s="1066"/>
      <c r="AP30" s="1066" t="s">
        <v>581</v>
      </c>
      <c r="AQ30" s="1066"/>
      <c r="AR30" s="1066"/>
      <c r="AS30" s="1066"/>
      <c r="AT30" s="1066"/>
      <c r="AU30" s="1066" t="s">
        <v>581</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362</v>
      </c>
      <c r="R31" s="1139"/>
      <c r="S31" s="1139"/>
      <c r="T31" s="1139"/>
      <c r="U31" s="1139"/>
      <c r="V31" s="1139">
        <v>309</v>
      </c>
      <c r="W31" s="1139"/>
      <c r="X31" s="1139"/>
      <c r="Y31" s="1139"/>
      <c r="Z31" s="1139"/>
      <c r="AA31" s="1139">
        <v>54</v>
      </c>
      <c r="AB31" s="1139"/>
      <c r="AC31" s="1139"/>
      <c r="AD31" s="1139"/>
      <c r="AE31" s="1140"/>
      <c r="AF31" s="1114">
        <v>793</v>
      </c>
      <c r="AG31" s="1115"/>
      <c r="AH31" s="1115"/>
      <c r="AI31" s="1115"/>
      <c r="AJ31" s="1116"/>
      <c r="AK31" s="1075" t="s">
        <v>581</v>
      </c>
      <c r="AL31" s="1066"/>
      <c r="AM31" s="1066"/>
      <c r="AN31" s="1066"/>
      <c r="AO31" s="1066"/>
      <c r="AP31" s="1066">
        <v>947</v>
      </c>
      <c r="AQ31" s="1066"/>
      <c r="AR31" s="1066"/>
      <c r="AS31" s="1066"/>
      <c r="AT31" s="1066"/>
      <c r="AU31" s="1066">
        <v>807</v>
      </c>
      <c r="AV31" s="1066"/>
      <c r="AW31" s="1066"/>
      <c r="AX31" s="1066"/>
      <c r="AY31" s="1066"/>
      <c r="AZ31" s="1137" t="s">
        <v>581</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v>
      </c>
      <c r="R32" s="1139"/>
      <c r="S32" s="1139"/>
      <c r="T32" s="1139"/>
      <c r="U32" s="1139"/>
      <c r="V32" s="1139">
        <v>2</v>
      </c>
      <c r="W32" s="1139"/>
      <c r="X32" s="1139"/>
      <c r="Y32" s="1139"/>
      <c r="Z32" s="1139"/>
      <c r="AA32" s="1139" t="s">
        <v>581</v>
      </c>
      <c r="AB32" s="1139"/>
      <c r="AC32" s="1139"/>
      <c r="AD32" s="1139"/>
      <c r="AE32" s="1140"/>
      <c r="AF32" s="1114">
        <v>28</v>
      </c>
      <c r="AG32" s="1115"/>
      <c r="AH32" s="1115"/>
      <c r="AI32" s="1115"/>
      <c r="AJ32" s="1116"/>
      <c r="AK32" s="1075">
        <v>1</v>
      </c>
      <c r="AL32" s="1066"/>
      <c r="AM32" s="1066"/>
      <c r="AN32" s="1066"/>
      <c r="AO32" s="1066"/>
      <c r="AP32" s="1066" t="s">
        <v>581</v>
      </c>
      <c r="AQ32" s="1066"/>
      <c r="AR32" s="1066"/>
      <c r="AS32" s="1066"/>
      <c r="AT32" s="1066"/>
      <c r="AU32" s="1066" t="s">
        <v>581</v>
      </c>
      <c r="AV32" s="1066"/>
      <c r="AW32" s="1066"/>
      <c r="AX32" s="1066"/>
      <c r="AY32" s="1066"/>
      <c r="AZ32" s="1137" t="s">
        <v>585</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958</v>
      </c>
      <c r="AG63" s="1054"/>
      <c r="AH63" s="1054"/>
      <c r="AI63" s="1054"/>
      <c r="AJ63" s="1125"/>
      <c r="AK63" s="1126"/>
      <c r="AL63" s="1058"/>
      <c r="AM63" s="1058"/>
      <c r="AN63" s="1058"/>
      <c r="AO63" s="1058"/>
      <c r="AP63" s="1054">
        <v>947</v>
      </c>
      <c r="AQ63" s="1054"/>
      <c r="AR63" s="1054"/>
      <c r="AS63" s="1054"/>
      <c r="AT63" s="1054"/>
      <c r="AU63" s="1054">
        <v>807</v>
      </c>
      <c r="AV63" s="1054"/>
      <c r="AW63" s="1054"/>
      <c r="AX63" s="1054"/>
      <c r="AY63" s="1054"/>
      <c r="AZ63" s="1120"/>
      <c r="BA63" s="1120"/>
      <c r="BB63" s="1120"/>
      <c r="BC63" s="1120"/>
      <c r="BD63" s="1120"/>
      <c r="BE63" s="1055"/>
      <c r="BF63" s="1055"/>
      <c r="BG63" s="1055"/>
      <c r="BH63" s="1055"/>
      <c r="BI63" s="1056"/>
      <c r="BJ63" s="1121" t="s">
        <v>184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2168</v>
      </c>
      <c r="R68" s="1077"/>
      <c r="S68" s="1077"/>
      <c r="T68" s="1077"/>
      <c r="U68" s="1077"/>
      <c r="V68" s="1077">
        <v>2141</v>
      </c>
      <c r="W68" s="1077"/>
      <c r="X68" s="1077"/>
      <c r="Y68" s="1077"/>
      <c r="Z68" s="1077"/>
      <c r="AA68" s="1077">
        <v>27</v>
      </c>
      <c r="AB68" s="1077"/>
      <c r="AC68" s="1077"/>
      <c r="AD68" s="1077"/>
      <c r="AE68" s="1077"/>
      <c r="AF68" s="1077">
        <v>27</v>
      </c>
      <c r="AG68" s="1077"/>
      <c r="AH68" s="1077"/>
      <c r="AI68" s="1077"/>
      <c r="AJ68" s="1077"/>
      <c r="AK68" s="1077">
        <v>0</v>
      </c>
      <c r="AL68" s="1077"/>
      <c r="AM68" s="1077"/>
      <c r="AN68" s="1077"/>
      <c r="AO68" s="1077"/>
      <c r="AP68" s="1077">
        <v>1089</v>
      </c>
      <c r="AQ68" s="1077"/>
      <c r="AR68" s="1077"/>
      <c r="AS68" s="1077"/>
      <c r="AT68" s="1077"/>
      <c r="AU68" s="1077" t="s">
        <v>596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4445</v>
      </c>
      <c r="R69" s="1066"/>
      <c r="S69" s="1066"/>
      <c r="T69" s="1066"/>
      <c r="U69" s="1066"/>
      <c r="V69" s="1066">
        <v>4271</v>
      </c>
      <c r="W69" s="1066"/>
      <c r="X69" s="1066"/>
      <c r="Y69" s="1066"/>
      <c r="Z69" s="1066"/>
      <c r="AA69" s="1066">
        <v>174</v>
      </c>
      <c r="AB69" s="1066"/>
      <c r="AC69" s="1066"/>
      <c r="AD69" s="1066"/>
      <c r="AE69" s="1066"/>
      <c r="AF69" s="1066">
        <v>174</v>
      </c>
      <c r="AG69" s="1066"/>
      <c r="AH69" s="1066"/>
      <c r="AI69" s="1066"/>
      <c r="AJ69" s="1066"/>
      <c r="AK69" s="1066">
        <v>0</v>
      </c>
      <c r="AL69" s="1066"/>
      <c r="AM69" s="1066"/>
      <c r="AN69" s="1066"/>
      <c r="AO69" s="1066"/>
      <c r="AP69" s="1066">
        <v>864</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748</v>
      </c>
      <c r="R70" s="1066"/>
      <c r="S70" s="1066"/>
      <c r="T70" s="1066"/>
      <c r="U70" s="1066"/>
      <c r="V70" s="1066">
        <v>694</v>
      </c>
      <c r="W70" s="1066"/>
      <c r="X70" s="1066"/>
      <c r="Y70" s="1066"/>
      <c r="Z70" s="1066"/>
      <c r="AA70" s="1066">
        <v>54</v>
      </c>
      <c r="AB70" s="1066"/>
      <c r="AC70" s="1066"/>
      <c r="AD70" s="1066"/>
      <c r="AE70" s="1066"/>
      <c r="AF70" s="1066">
        <v>54</v>
      </c>
      <c r="AG70" s="1066"/>
      <c r="AH70" s="1066"/>
      <c r="AI70" s="1066"/>
      <c r="AJ70" s="1066"/>
      <c r="AK70" s="1066">
        <v>0</v>
      </c>
      <c r="AL70" s="1066"/>
      <c r="AM70" s="1066"/>
      <c r="AN70" s="1066"/>
      <c r="AO70" s="1066"/>
      <c r="AP70" s="1066" t="s">
        <v>596</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252648</v>
      </c>
      <c r="R71" s="1066"/>
      <c r="S71" s="1066"/>
      <c r="T71" s="1066"/>
      <c r="U71" s="1066"/>
      <c r="V71" s="1066">
        <v>232839</v>
      </c>
      <c r="W71" s="1066"/>
      <c r="X71" s="1066"/>
      <c r="Y71" s="1066"/>
      <c r="Z71" s="1066"/>
      <c r="AA71" s="1066">
        <v>19809</v>
      </c>
      <c r="AB71" s="1066"/>
      <c r="AC71" s="1066"/>
      <c r="AD71" s="1066"/>
      <c r="AE71" s="1066"/>
      <c r="AF71" s="1066">
        <v>19809</v>
      </c>
      <c r="AG71" s="1066"/>
      <c r="AH71" s="1066"/>
      <c r="AI71" s="1066"/>
      <c r="AJ71" s="1066"/>
      <c r="AK71" s="1066">
        <v>485</v>
      </c>
      <c r="AL71" s="1066"/>
      <c r="AM71" s="1066"/>
      <c r="AN71" s="1066"/>
      <c r="AO71" s="1066"/>
      <c r="AP71" s="1066" t="s">
        <v>596</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7549</v>
      </c>
      <c r="R72" s="1066"/>
      <c r="S72" s="1066"/>
      <c r="T72" s="1066"/>
      <c r="U72" s="1066"/>
      <c r="V72" s="1066">
        <v>6819</v>
      </c>
      <c r="W72" s="1066"/>
      <c r="X72" s="1066"/>
      <c r="Y72" s="1066"/>
      <c r="Z72" s="1066"/>
      <c r="AA72" s="1066">
        <v>730</v>
      </c>
      <c r="AB72" s="1066"/>
      <c r="AC72" s="1066"/>
      <c r="AD72" s="1066"/>
      <c r="AE72" s="1066"/>
      <c r="AF72" s="1066" t="s">
        <v>596</v>
      </c>
      <c r="AG72" s="1066"/>
      <c r="AH72" s="1066"/>
      <c r="AI72" s="1066"/>
      <c r="AJ72" s="1066"/>
      <c r="AK72" s="1066">
        <v>15</v>
      </c>
      <c r="AL72" s="1066"/>
      <c r="AM72" s="1066"/>
      <c r="AN72" s="1066"/>
      <c r="AO72" s="1066"/>
      <c r="AP72" s="1066" t="s">
        <v>516</v>
      </c>
      <c r="AQ72" s="1066"/>
      <c r="AR72" s="1066"/>
      <c r="AS72" s="1066"/>
      <c r="AT72" s="1066"/>
      <c r="AU72" s="1066" t="s">
        <v>516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1576</v>
      </c>
      <c r="R73" s="1066"/>
      <c r="S73" s="1066"/>
      <c r="T73" s="1066"/>
      <c r="U73" s="1066"/>
      <c r="V73" s="1066">
        <v>1575</v>
      </c>
      <c r="W73" s="1066"/>
      <c r="X73" s="1066"/>
      <c r="Y73" s="1066"/>
      <c r="Z73" s="1066"/>
      <c r="AA73" s="1066">
        <v>1</v>
      </c>
      <c r="AB73" s="1066"/>
      <c r="AC73" s="1066"/>
      <c r="AD73" s="1066"/>
      <c r="AE73" s="1066"/>
      <c r="AF73" s="1066" t="s">
        <v>596</v>
      </c>
      <c r="AG73" s="1066"/>
      <c r="AH73" s="1066"/>
      <c r="AI73" s="1066"/>
      <c r="AJ73" s="1066"/>
      <c r="AK73" s="1066" t="s">
        <v>596</v>
      </c>
      <c r="AL73" s="1066"/>
      <c r="AM73" s="1066"/>
      <c r="AN73" s="1066"/>
      <c r="AO73" s="1066"/>
      <c r="AP73" s="1066" t="s">
        <v>516</v>
      </c>
      <c r="AQ73" s="1066"/>
      <c r="AR73" s="1066"/>
      <c r="AS73" s="1066"/>
      <c r="AT73" s="1066"/>
      <c r="AU73" s="1066" t="s">
        <v>516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20</v>
      </c>
      <c r="R74" s="1066"/>
      <c r="S74" s="1066"/>
      <c r="T74" s="1066"/>
      <c r="U74" s="1066"/>
      <c r="V74" s="1066">
        <v>19</v>
      </c>
      <c r="W74" s="1066"/>
      <c r="X74" s="1066"/>
      <c r="Y74" s="1066"/>
      <c r="Z74" s="1066"/>
      <c r="AA74" s="1066">
        <v>1</v>
      </c>
      <c r="AB74" s="1066"/>
      <c r="AC74" s="1066"/>
      <c r="AD74" s="1066"/>
      <c r="AE74" s="1066"/>
      <c r="AF74" s="1066" t="s">
        <v>596</v>
      </c>
      <c r="AG74" s="1066"/>
      <c r="AH74" s="1066"/>
      <c r="AI74" s="1066"/>
      <c r="AJ74" s="1066"/>
      <c r="AK74" s="1066">
        <v>19</v>
      </c>
      <c r="AL74" s="1066"/>
      <c r="AM74" s="1066"/>
      <c r="AN74" s="1066"/>
      <c r="AO74" s="1066"/>
      <c r="AP74" s="1066" t="s">
        <v>516</v>
      </c>
      <c r="AQ74" s="1066"/>
      <c r="AR74" s="1066"/>
      <c r="AS74" s="1066"/>
      <c r="AT74" s="1066"/>
      <c r="AU74" s="1066" t="s">
        <v>516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52</v>
      </c>
      <c r="R75" s="1074"/>
      <c r="S75" s="1074"/>
      <c r="T75" s="1074"/>
      <c r="U75" s="1075"/>
      <c r="V75" s="1076">
        <v>30</v>
      </c>
      <c r="W75" s="1074"/>
      <c r="X75" s="1074"/>
      <c r="Y75" s="1074"/>
      <c r="Z75" s="1075"/>
      <c r="AA75" s="1076">
        <v>22</v>
      </c>
      <c r="AB75" s="1074"/>
      <c r="AC75" s="1074"/>
      <c r="AD75" s="1074"/>
      <c r="AE75" s="1075"/>
      <c r="AF75" s="1076" t="s">
        <v>596</v>
      </c>
      <c r="AG75" s="1074"/>
      <c r="AH75" s="1074"/>
      <c r="AI75" s="1074"/>
      <c r="AJ75" s="1075"/>
      <c r="AK75" s="1076" t="s">
        <v>596</v>
      </c>
      <c r="AL75" s="1074"/>
      <c r="AM75" s="1074"/>
      <c r="AN75" s="1074"/>
      <c r="AO75" s="1075"/>
      <c r="AP75" s="1076" t="s">
        <v>516</v>
      </c>
      <c r="AQ75" s="1074"/>
      <c r="AR75" s="1074"/>
      <c r="AS75" s="1074"/>
      <c r="AT75" s="1075"/>
      <c r="AU75" s="1076" t="s">
        <v>516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36</v>
      </c>
      <c r="R76" s="1074"/>
      <c r="S76" s="1074"/>
      <c r="T76" s="1074"/>
      <c r="U76" s="1075"/>
      <c r="V76" s="1076">
        <v>32</v>
      </c>
      <c r="W76" s="1074"/>
      <c r="X76" s="1074"/>
      <c r="Y76" s="1074"/>
      <c r="Z76" s="1075"/>
      <c r="AA76" s="1076">
        <v>4</v>
      </c>
      <c r="AB76" s="1074"/>
      <c r="AC76" s="1074"/>
      <c r="AD76" s="1074"/>
      <c r="AE76" s="1075"/>
      <c r="AF76" s="1076" t="s">
        <v>596</v>
      </c>
      <c r="AG76" s="1074"/>
      <c r="AH76" s="1074"/>
      <c r="AI76" s="1074"/>
      <c r="AJ76" s="1075"/>
      <c r="AK76" s="1076" t="s">
        <v>596</v>
      </c>
      <c r="AL76" s="1074"/>
      <c r="AM76" s="1074"/>
      <c r="AN76" s="1074"/>
      <c r="AO76" s="1075"/>
      <c r="AP76" s="1076" t="s">
        <v>516</v>
      </c>
      <c r="AQ76" s="1074"/>
      <c r="AR76" s="1074"/>
      <c r="AS76" s="1074"/>
      <c r="AT76" s="1075"/>
      <c r="AU76" s="1076" t="s">
        <v>516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20064</v>
      </c>
      <c r="AG88" s="1054"/>
      <c r="AH88" s="1054"/>
      <c r="AI88" s="1054"/>
      <c r="AJ88" s="1054"/>
      <c r="AK88" s="1058"/>
      <c r="AL88" s="1058"/>
      <c r="AM88" s="1058"/>
      <c r="AN88" s="1058"/>
      <c r="AO88" s="1058"/>
      <c r="AP88" s="1054">
        <v>1953</v>
      </c>
      <c r="AQ88" s="1054"/>
      <c r="AR88" s="1054"/>
      <c r="AS88" s="1054"/>
      <c r="AT88" s="1054"/>
      <c r="AU88" s="1054" t="s">
        <v>602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v>30</v>
      </c>
      <c r="CX102" s="1046"/>
      <c r="CY102" s="1046"/>
      <c r="CZ102" s="1046"/>
      <c r="DA102" s="1047"/>
      <c r="DB102" s="1045" t="s">
        <v>516</v>
      </c>
      <c r="DC102" s="1046"/>
      <c r="DD102" s="1046"/>
      <c r="DE102" s="1046"/>
      <c r="DF102" s="1047"/>
      <c r="DG102" s="1045" t="s">
        <v>516</v>
      </c>
      <c r="DH102" s="1046"/>
      <c r="DI102" s="1046"/>
      <c r="DJ102" s="1046"/>
      <c r="DK102" s="1047"/>
      <c r="DL102" s="1045" t="s">
        <v>516</v>
      </c>
      <c r="DM102" s="1046"/>
      <c r="DN102" s="1046"/>
      <c r="DO102" s="1046"/>
      <c r="DP102" s="1047"/>
      <c r="DQ102" s="1045" t="s">
        <v>516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550398</v>
      </c>
      <c r="AB110" s="982"/>
      <c r="AC110" s="982"/>
      <c r="AD110" s="982"/>
      <c r="AE110" s="983"/>
      <c r="AF110" s="984">
        <v>611173</v>
      </c>
      <c r="AG110" s="982"/>
      <c r="AH110" s="982"/>
      <c r="AI110" s="982"/>
      <c r="AJ110" s="983"/>
      <c r="AK110" s="984">
        <v>613703</v>
      </c>
      <c r="AL110" s="982"/>
      <c r="AM110" s="982"/>
      <c r="AN110" s="982"/>
      <c r="AO110" s="983"/>
      <c r="AP110" s="985">
        <v>15</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6965295</v>
      </c>
      <c r="BR110" s="929"/>
      <c r="BS110" s="929"/>
      <c r="BT110" s="929"/>
      <c r="BU110" s="929"/>
      <c r="BV110" s="929">
        <v>7162328</v>
      </c>
      <c r="BW110" s="929"/>
      <c r="BX110" s="929"/>
      <c r="BY110" s="929"/>
      <c r="BZ110" s="929"/>
      <c r="CA110" s="929">
        <v>7904461</v>
      </c>
      <c r="CB110" s="929"/>
      <c r="CC110" s="929"/>
      <c r="CD110" s="929"/>
      <c r="CE110" s="929"/>
      <c r="CF110" s="953">
        <v>193.5</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439</v>
      </c>
      <c r="DM110" s="929"/>
      <c r="DN110" s="929"/>
      <c r="DO110" s="929"/>
      <c r="DP110" s="929"/>
      <c r="DQ110" s="929" t="s">
        <v>439</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440</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41929</v>
      </c>
      <c r="BR111" s="901"/>
      <c r="BS111" s="901"/>
      <c r="BT111" s="901"/>
      <c r="BU111" s="901"/>
      <c r="BV111" s="901">
        <v>31110</v>
      </c>
      <c r="BW111" s="901"/>
      <c r="BX111" s="901"/>
      <c r="BY111" s="901"/>
      <c r="BZ111" s="901"/>
      <c r="CA111" s="901">
        <v>21828</v>
      </c>
      <c r="CB111" s="901"/>
      <c r="CC111" s="901"/>
      <c r="CD111" s="901"/>
      <c r="CE111" s="901"/>
      <c r="CF111" s="962">
        <v>0.5</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184</v>
      </c>
      <c r="DH111" s="901"/>
      <c r="DI111" s="901"/>
      <c r="DJ111" s="901"/>
      <c r="DK111" s="901"/>
      <c r="DL111" s="901" t="s">
        <v>444</v>
      </c>
      <c r="DM111" s="901"/>
      <c r="DN111" s="901"/>
      <c r="DO111" s="901"/>
      <c r="DP111" s="901"/>
      <c r="DQ111" s="901" t="s">
        <v>444</v>
      </c>
      <c r="DR111" s="901"/>
      <c r="DS111" s="901"/>
      <c r="DT111" s="901"/>
      <c r="DU111" s="901"/>
      <c r="DV111" s="878" t="s">
        <v>444</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184</v>
      </c>
      <c r="AB112" s="864"/>
      <c r="AC112" s="864"/>
      <c r="AD112" s="864"/>
      <c r="AE112" s="865"/>
      <c r="AF112" s="866" t="s">
        <v>444</v>
      </c>
      <c r="AG112" s="864"/>
      <c r="AH112" s="864"/>
      <c r="AI112" s="864"/>
      <c r="AJ112" s="865"/>
      <c r="AK112" s="866" t="s">
        <v>444</v>
      </c>
      <c r="AL112" s="864"/>
      <c r="AM112" s="864"/>
      <c r="AN112" s="864"/>
      <c r="AO112" s="865"/>
      <c r="AP112" s="911" t="s">
        <v>184</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949548</v>
      </c>
      <c r="BR112" s="901"/>
      <c r="BS112" s="901"/>
      <c r="BT112" s="901"/>
      <c r="BU112" s="901"/>
      <c r="BV112" s="901">
        <v>827744</v>
      </c>
      <c r="BW112" s="901"/>
      <c r="BX112" s="901"/>
      <c r="BY112" s="901"/>
      <c r="BZ112" s="901"/>
      <c r="CA112" s="901">
        <v>777198</v>
      </c>
      <c r="CB112" s="901"/>
      <c r="CC112" s="901"/>
      <c r="CD112" s="901"/>
      <c r="CE112" s="901"/>
      <c r="CF112" s="962">
        <v>19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184</v>
      </c>
      <c r="DM112" s="901"/>
      <c r="DN112" s="901"/>
      <c r="DO112" s="901"/>
      <c r="DP112" s="901"/>
      <c r="DQ112" s="901" t="s">
        <v>184</v>
      </c>
      <c r="DR112" s="901"/>
      <c r="DS112" s="901"/>
      <c r="DT112" s="901"/>
      <c r="DU112" s="901"/>
      <c r="DV112" s="878" t="s">
        <v>444</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81060</v>
      </c>
      <c r="AB113" s="1010"/>
      <c r="AC113" s="1010"/>
      <c r="AD113" s="1010"/>
      <c r="AE113" s="1011"/>
      <c r="AF113" s="1012">
        <v>82506</v>
      </c>
      <c r="AG113" s="1010"/>
      <c r="AH113" s="1010"/>
      <c r="AI113" s="1010"/>
      <c r="AJ113" s="1011"/>
      <c r="AK113" s="1012">
        <v>97800</v>
      </c>
      <c r="AL113" s="1010"/>
      <c r="AM113" s="1010"/>
      <c r="AN113" s="1010"/>
      <c r="AO113" s="1011"/>
      <c r="AP113" s="1013">
        <v>2.4</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187854</v>
      </c>
      <c r="BR113" s="901"/>
      <c r="BS113" s="901"/>
      <c r="BT113" s="901"/>
      <c r="BU113" s="901"/>
      <c r="BV113" s="901">
        <v>268197</v>
      </c>
      <c r="BW113" s="901"/>
      <c r="BX113" s="901"/>
      <c r="BY113" s="901"/>
      <c r="BZ113" s="901"/>
      <c r="CA113" s="901">
        <v>480323</v>
      </c>
      <c r="CB113" s="901"/>
      <c r="CC113" s="901"/>
      <c r="CD113" s="901"/>
      <c r="CE113" s="901"/>
      <c r="CF113" s="962">
        <v>11.8</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184</v>
      </c>
      <c r="DM113" s="864"/>
      <c r="DN113" s="864"/>
      <c r="DO113" s="864"/>
      <c r="DP113" s="865"/>
      <c r="DQ113" s="866" t="s">
        <v>184</v>
      </c>
      <c r="DR113" s="864"/>
      <c r="DS113" s="864"/>
      <c r="DT113" s="864"/>
      <c r="DU113" s="865"/>
      <c r="DV113" s="911" t="s">
        <v>444</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44268</v>
      </c>
      <c r="AB114" s="864"/>
      <c r="AC114" s="864"/>
      <c r="AD114" s="864"/>
      <c r="AE114" s="865"/>
      <c r="AF114" s="866">
        <v>45810</v>
      </c>
      <c r="AG114" s="864"/>
      <c r="AH114" s="864"/>
      <c r="AI114" s="864"/>
      <c r="AJ114" s="865"/>
      <c r="AK114" s="866">
        <v>40047</v>
      </c>
      <c r="AL114" s="864"/>
      <c r="AM114" s="864"/>
      <c r="AN114" s="864"/>
      <c r="AO114" s="865"/>
      <c r="AP114" s="911">
        <v>1</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1172932</v>
      </c>
      <c r="BR114" s="901"/>
      <c r="BS114" s="901"/>
      <c r="BT114" s="901"/>
      <c r="BU114" s="901"/>
      <c r="BV114" s="901">
        <v>1141609</v>
      </c>
      <c r="BW114" s="901"/>
      <c r="BX114" s="901"/>
      <c r="BY114" s="901"/>
      <c r="BZ114" s="901"/>
      <c r="CA114" s="901">
        <v>1067067</v>
      </c>
      <c r="CB114" s="901"/>
      <c r="CC114" s="901"/>
      <c r="CD114" s="901"/>
      <c r="CE114" s="901"/>
      <c r="CF114" s="962">
        <v>26.1</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444</v>
      </c>
      <c r="DM114" s="864"/>
      <c r="DN114" s="864"/>
      <c r="DO114" s="864"/>
      <c r="DP114" s="865"/>
      <c r="DQ114" s="866" t="s">
        <v>184</v>
      </c>
      <c r="DR114" s="864"/>
      <c r="DS114" s="864"/>
      <c r="DT114" s="864"/>
      <c r="DU114" s="865"/>
      <c r="DV114" s="911" t="s">
        <v>444</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11135</v>
      </c>
      <c r="AB115" s="1010"/>
      <c r="AC115" s="1010"/>
      <c r="AD115" s="1010"/>
      <c r="AE115" s="1011"/>
      <c r="AF115" s="1012">
        <v>11067</v>
      </c>
      <c r="AG115" s="1010"/>
      <c r="AH115" s="1010"/>
      <c r="AI115" s="1010"/>
      <c r="AJ115" s="1011"/>
      <c r="AK115" s="1012">
        <v>9462</v>
      </c>
      <c r="AL115" s="1010"/>
      <c r="AM115" s="1010"/>
      <c r="AN115" s="1010"/>
      <c r="AO115" s="1011"/>
      <c r="AP115" s="1013">
        <v>0.2</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184</v>
      </c>
      <c r="BR115" s="901"/>
      <c r="BS115" s="901"/>
      <c r="BT115" s="901"/>
      <c r="BU115" s="901"/>
      <c r="BV115" s="901" t="s">
        <v>444</v>
      </c>
      <c r="BW115" s="901"/>
      <c r="BX115" s="901"/>
      <c r="BY115" s="901"/>
      <c r="BZ115" s="901"/>
      <c r="CA115" s="901" t="s">
        <v>184</v>
      </c>
      <c r="CB115" s="901"/>
      <c r="CC115" s="901"/>
      <c r="CD115" s="901"/>
      <c r="CE115" s="901"/>
      <c r="CF115" s="962" t="s">
        <v>444</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184</v>
      </c>
      <c r="DH115" s="864"/>
      <c r="DI115" s="864"/>
      <c r="DJ115" s="864"/>
      <c r="DK115" s="865"/>
      <c r="DL115" s="866" t="s">
        <v>444</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184</v>
      </c>
      <c r="AB116" s="864"/>
      <c r="AC116" s="864"/>
      <c r="AD116" s="864"/>
      <c r="AE116" s="865"/>
      <c r="AF116" s="866" t="s">
        <v>444</v>
      </c>
      <c r="AG116" s="864"/>
      <c r="AH116" s="864"/>
      <c r="AI116" s="864"/>
      <c r="AJ116" s="865"/>
      <c r="AK116" s="866" t="s">
        <v>184</v>
      </c>
      <c r="AL116" s="864"/>
      <c r="AM116" s="864"/>
      <c r="AN116" s="864"/>
      <c r="AO116" s="865"/>
      <c r="AP116" s="911" t="s">
        <v>444</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184</v>
      </c>
      <c r="CB116" s="901"/>
      <c r="CC116" s="901"/>
      <c r="CD116" s="901"/>
      <c r="CE116" s="901"/>
      <c r="CF116" s="962" t="s">
        <v>184</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41929</v>
      </c>
      <c r="DH116" s="864"/>
      <c r="DI116" s="864"/>
      <c r="DJ116" s="864"/>
      <c r="DK116" s="865"/>
      <c r="DL116" s="866">
        <v>31110</v>
      </c>
      <c r="DM116" s="864"/>
      <c r="DN116" s="864"/>
      <c r="DO116" s="864"/>
      <c r="DP116" s="865"/>
      <c r="DQ116" s="866">
        <v>21828</v>
      </c>
      <c r="DR116" s="864"/>
      <c r="DS116" s="864"/>
      <c r="DT116" s="864"/>
      <c r="DU116" s="865"/>
      <c r="DV116" s="911">
        <v>0.5</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686861</v>
      </c>
      <c r="AB117" s="996"/>
      <c r="AC117" s="996"/>
      <c r="AD117" s="996"/>
      <c r="AE117" s="997"/>
      <c r="AF117" s="998">
        <v>750556</v>
      </c>
      <c r="AG117" s="996"/>
      <c r="AH117" s="996"/>
      <c r="AI117" s="996"/>
      <c r="AJ117" s="997"/>
      <c r="AK117" s="998">
        <v>761012</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184</v>
      </c>
      <c r="BW117" s="901"/>
      <c r="BX117" s="901"/>
      <c r="BY117" s="901"/>
      <c r="BZ117" s="901"/>
      <c r="CA117" s="901" t="s">
        <v>444</v>
      </c>
      <c r="CB117" s="901"/>
      <c r="CC117" s="901"/>
      <c r="CD117" s="901"/>
      <c r="CE117" s="901"/>
      <c r="CF117" s="962" t="s">
        <v>444</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444</v>
      </c>
      <c r="DM117" s="864"/>
      <c r="DN117" s="864"/>
      <c r="DO117" s="864"/>
      <c r="DP117" s="865"/>
      <c r="DQ117" s="866" t="s">
        <v>184</v>
      </c>
      <c r="DR117" s="864"/>
      <c r="DS117" s="864"/>
      <c r="DT117" s="864"/>
      <c r="DU117" s="865"/>
      <c r="DV117" s="911" t="s">
        <v>184</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184</v>
      </c>
      <c r="BR118" s="932"/>
      <c r="BS118" s="932"/>
      <c r="BT118" s="932"/>
      <c r="BU118" s="932"/>
      <c r="BV118" s="932" t="s">
        <v>184</v>
      </c>
      <c r="BW118" s="932"/>
      <c r="BX118" s="932"/>
      <c r="BY118" s="932"/>
      <c r="BZ118" s="932"/>
      <c r="CA118" s="932" t="s">
        <v>184</v>
      </c>
      <c r="CB118" s="932"/>
      <c r="CC118" s="932"/>
      <c r="CD118" s="932"/>
      <c r="CE118" s="932"/>
      <c r="CF118" s="962" t="s">
        <v>444</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184</v>
      </c>
      <c r="DH118" s="864"/>
      <c r="DI118" s="864"/>
      <c r="DJ118" s="864"/>
      <c r="DK118" s="865"/>
      <c r="DL118" s="866" t="s">
        <v>444</v>
      </c>
      <c r="DM118" s="864"/>
      <c r="DN118" s="864"/>
      <c r="DO118" s="864"/>
      <c r="DP118" s="865"/>
      <c r="DQ118" s="866" t="s">
        <v>444</v>
      </c>
      <c r="DR118" s="864"/>
      <c r="DS118" s="864"/>
      <c r="DT118" s="864"/>
      <c r="DU118" s="865"/>
      <c r="DV118" s="911" t="s">
        <v>184</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444</v>
      </c>
      <c r="AG119" s="982"/>
      <c r="AH119" s="982"/>
      <c r="AI119" s="982"/>
      <c r="AJ119" s="983"/>
      <c r="AK119" s="984" t="s">
        <v>444</v>
      </c>
      <c r="AL119" s="982"/>
      <c r="AM119" s="982"/>
      <c r="AN119" s="982"/>
      <c r="AO119" s="983"/>
      <c r="AP119" s="985" t="s">
        <v>184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9317558</v>
      </c>
      <c r="BR119" s="932"/>
      <c r="BS119" s="932"/>
      <c r="BT119" s="932"/>
      <c r="BU119" s="932"/>
      <c r="BV119" s="932">
        <v>9430988</v>
      </c>
      <c r="BW119" s="932"/>
      <c r="BX119" s="932"/>
      <c r="BY119" s="932"/>
      <c r="BZ119" s="932"/>
      <c r="CA119" s="932">
        <v>10250877</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184</v>
      </c>
      <c r="DH119" s="847"/>
      <c r="DI119" s="847"/>
      <c r="DJ119" s="847"/>
      <c r="DK119" s="848"/>
      <c r="DL119" s="849" t="s">
        <v>444</v>
      </c>
      <c r="DM119" s="847"/>
      <c r="DN119" s="847"/>
      <c r="DO119" s="847"/>
      <c r="DP119" s="848"/>
      <c r="DQ119" s="849" t="s">
        <v>184</v>
      </c>
      <c r="DR119" s="847"/>
      <c r="DS119" s="847"/>
      <c r="DT119" s="847"/>
      <c r="DU119" s="848"/>
      <c r="DV119" s="935" t="s">
        <v>444</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184</v>
      </c>
      <c r="AG120" s="864"/>
      <c r="AH120" s="864"/>
      <c r="AI120" s="864"/>
      <c r="AJ120" s="865"/>
      <c r="AK120" s="866" t="s">
        <v>444</v>
      </c>
      <c r="AL120" s="864"/>
      <c r="AM120" s="864"/>
      <c r="AN120" s="864"/>
      <c r="AO120" s="865"/>
      <c r="AP120" s="911" t="s">
        <v>184</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2500554</v>
      </c>
      <c r="BR120" s="929"/>
      <c r="BS120" s="929"/>
      <c r="BT120" s="929"/>
      <c r="BU120" s="929"/>
      <c r="BV120" s="929">
        <v>2214573</v>
      </c>
      <c r="BW120" s="929"/>
      <c r="BX120" s="929"/>
      <c r="BY120" s="929"/>
      <c r="BZ120" s="929"/>
      <c r="CA120" s="929">
        <v>2037061</v>
      </c>
      <c r="CB120" s="929"/>
      <c r="CC120" s="929"/>
      <c r="CD120" s="929"/>
      <c r="CE120" s="929"/>
      <c r="CF120" s="953">
        <v>49.9</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949548</v>
      </c>
      <c r="DH120" s="929"/>
      <c r="DI120" s="929"/>
      <c r="DJ120" s="929"/>
      <c r="DK120" s="929"/>
      <c r="DL120" s="929">
        <v>827744</v>
      </c>
      <c r="DM120" s="929"/>
      <c r="DN120" s="929"/>
      <c r="DO120" s="929"/>
      <c r="DP120" s="929"/>
      <c r="DQ120" s="929">
        <v>821690</v>
      </c>
      <c r="DR120" s="929"/>
      <c r="DS120" s="929"/>
      <c r="DT120" s="929"/>
      <c r="DU120" s="929"/>
      <c r="DV120" s="930">
        <v>20.100000000000001</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184</v>
      </c>
      <c r="AB121" s="864"/>
      <c r="AC121" s="864"/>
      <c r="AD121" s="864"/>
      <c r="AE121" s="865"/>
      <c r="AF121" s="866" t="s">
        <v>184</v>
      </c>
      <c r="AG121" s="864"/>
      <c r="AH121" s="864"/>
      <c r="AI121" s="864"/>
      <c r="AJ121" s="865"/>
      <c r="AK121" s="866" t="s">
        <v>184</v>
      </c>
      <c r="AL121" s="864"/>
      <c r="AM121" s="864"/>
      <c r="AN121" s="864"/>
      <c r="AO121" s="865"/>
      <c r="AP121" s="911" t="s">
        <v>184</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164041</v>
      </c>
      <c r="BR121" s="901"/>
      <c r="BS121" s="901"/>
      <c r="BT121" s="901"/>
      <c r="BU121" s="901"/>
      <c r="BV121" s="901">
        <v>165013</v>
      </c>
      <c r="BW121" s="901"/>
      <c r="BX121" s="901"/>
      <c r="BY121" s="901"/>
      <c r="BZ121" s="901"/>
      <c r="CA121" s="901">
        <v>122499</v>
      </c>
      <c r="CB121" s="901"/>
      <c r="CC121" s="901"/>
      <c r="CD121" s="901"/>
      <c r="CE121" s="901"/>
      <c r="CF121" s="962">
        <v>3</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444</v>
      </c>
      <c r="DH121" s="901"/>
      <c r="DI121" s="901"/>
      <c r="DJ121" s="901"/>
      <c r="DK121" s="901"/>
      <c r="DL121" s="901" t="s">
        <v>184</v>
      </c>
      <c r="DM121" s="901"/>
      <c r="DN121" s="901"/>
      <c r="DO121" s="901"/>
      <c r="DP121" s="901"/>
      <c r="DQ121" s="901" t="s">
        <v>444</v>
      </c>
      <c r="DR121" s="901"/>
      <c r="DS121" s="901"/>
      <c r="DT121" s="901"/>
      <c r="DU121" s="901"/>
      <c r="DV121" s="878" t="s">
        <v>444</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184</v>
      </c>
      <c r="AG122" s="864"/>
      <c r="AH122" s="864"/>
      <c r="AI122" s="864"/>
      <c r="AJ122" s="865"/>
      <c r="AK122" s="866" t="s">
        <v>444</v>
      </c>
      <c r="AL122" s="864"/>
      <c r="AM122" s="864"/>
      <c r="AN122" s="864"/>
      <c r="AO122" s="865"/>
      <c r="AP122" s="911" t="s">
        <v>444</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6149309</v>
      </c>
      <c r="BR122" s="932"/>
      <c r="BS122" s="932"/>
      <c r="BT122" s="932"/>
      <c r="BU122" s="932"/>
      <c r="BV122" s="932">
        <v>6124987</v>
      </c>
      <c r="BW122" s="932"/>
      <c r="BX122" s="932"/>
      <c r="BY122" s="932"/>
      <c r="BZ122" s="932"/>
      <c r="CA122" s="932">
        <v>6993152</v>
      </c>
      <c r="CB122" s="932"/>
      <c r="CC122" s="932"/>
      <c r="CD122" s="932"/>
      <c r="CE122" s="932"/>
      <c r="CF122" s="933">
        <v>171.2</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444</v>
      </c>
      <c r="DH122" s="901"/>
      <c r="DI122" s="901"/>
      <c r="DJ122" s="901"/>
      <c r="DK122" s="901"/>
      <c r="DL122" s="901" t="s">
        <v>184</v>
      </c>
      <c r="DM122" s="901"/>
      <c r="DN122" s="901"/>
      <c r="DO122" s="901"/>
      <c r="DP122" s="901"/>
      <c r="DQ122" s="901" t="s">
        <v>444</v>
      </c>
      <c r="DR122" s="901"/>
      <c r="DS122" s="901"/>
      <c r="DT122" s="901"/>
      <c r="DU122" s="901"/>
      <c r="DV122" s="878" t="s">
        <v>184</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11135</v>
      </c>
      <c r="AB123" s="864"/>
      <c r="AC123" s="864"/>
      <c r="AD123" s="864"/>
      <c r="AE123" s="865"/>
      <c r="AF123" s="866">
        <v>11067</v>
      </c>
      <c r="AG123" s="864"/>
      <c r="AH123" s="864"/>
      <c r="AI123" s="864"/>
      <c r="AJ123" s="865"/>
      <c r="AK123" s="866">
        <v>9462</v>
      </c>
      <c r="AL123" s="864"/>
      <c r="AM123" s="864"/>
      <c r="AN123" s="864"/>
      <c r="AO123" s="865"/>
      <c r="AP123" s="911">
        <v>0.2</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477</v>
      </c>
      <c r="BP123" s="965"/>
      <c r="BQ123" s="919">
        <v>8813904</v>
      </c>
      <c r="BR123" s="920"/>
      <c r="BS123" s="920"/>
      <c r="BT123" s="920"/>
      <c r="BU123" s="920"/>
      <c r="BV123" s="920">
        <v>8504573</v>
      </c>
      <c r="BW123" s="920"/>
      <c r="BX123" s="920"/>
      <c r="BY123" s="920"/>
      <c r="BZ123" s="920"/>
      <c r="CA123" s="920">
        <v>9152712</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444</v>
      </c>
      <c r="DM123" s="864"/>
      <c r="DN123" s="864"/>
      <c r="DO123" s="864"/>
      <c r="DP123" s="865"/>
      <c r="DQ123" s="866" t="s">
        <v>184</v>
      </c>
      <c r="DR123" s="864"/>
      <c r="DS123" s="864"/>
      <c r="DT123" s="864"/>
      <c r="DU123" s="865"/>
      <c r="DV123" s="911" t="s">
        <v>444</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444</v>
      </c>
      <c r="AB124" s="864"/>
      <c r="AC124" s="864"/>
      <c r="AD124" s="864"/>
      <c r="AE124" s="865"/>
      <c r="AF124" s="866" t="s">
        <v>184</v>
      </c>
      <c r="AG124" s="864"/>
      <c r="AH124" s="864"/>
      <c r="AI124" s="864"/>
      <c r="AJ124" s="865"/>
      <c r="AK124" s="866" t="s">
        <v>444</v>
      </c>
      <c r="AL124" s="864"/>
      <c r="AM124" s="864"/>
      <c r="AN124" s="864"/>
      <c r="AO124" s="865"/>
      <c r="AP124" s="911" t="s">
        <v>444</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12.9</v>
      </c>
      <c r="BR124" s="918"/>
      <c r="BS124" s="918"/>
      <c r="BT124" s="918"/>
      <c r="BU124" s="918"/>
      <c r="BV124" s="918">
        <v>24.1</v>
      </c>
      <c r="BW124" s="918"/>
      <c r="BX124" s="918"/>
      <c r="BY124" s="918"/>
      <c r="BZ124" s="918"/>
      <c r="CA124" s="918">
        <v>26.8</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184</v>
      </c>
      <c r="DH124" s="847"/>
      <c r="DI124" s="847"/>
      <c r="DJ124" s="847"/>
      <c r="DK124" s="848"/>
      <c r="DL124" s="849" t="s">
        <v>184</v>
      </c>
      <c r="DM124" s="847"/>
      <c r="DN124" s="847"/>
      <c r="DO124" s="847"/>
      <c r="DP124" s="848"/>
      <c r="DQ124" s="849" t="s">
        <v>444</v>
      </c>
      <c r="DR124" s="847"/>
      <c r="DS124" s="847"/>
      <c r="DT124" s="847"/>
      <c r="DU124" s="848"/>
      <c r="DV124" s="935" t="s">
        <v>444</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444</v>
      </c>
      <c r="AG125" s="864"/>
      <c r="AH125" s="864"/>
      <c r="AI125" s="864"/>
      <c r="AJ125" s="865"/>
      <c r="AK125" s="866" t="s">
        <v>184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184</v>
      </c>
      <c r="DM125" s="929"/>
      <c r="DN125" s="929"/>
      <c r="DO125" s="929"/>
      <c r="DP125" s="929"/>
      <c r="DQ125" s="929" t="s">
        <v>184</v>
      </c>
      <c r="DR125" s="929"/>
      <c r="DS125" s="929"/>
      <c r="DT125" s="929"/>
      <c r="DU125" s="929"/>
      <c r="DV125" s="930" t="s">
        <v>184</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184</v>
      </c>
      <c r="AB126" s="864"/>
      <c r="AC126" s="864"/>
      <c r="AD126" s="864"/>
      <c r="AE126" s="865"/>
      <c r="AF126" s="866" t="s">
        <v>444</v>
      </c>
      <c r="AG126" s="864"/>
      <c r="AH126" s="864"/>
      <c r="AI126" s="864"/>
      <c r="AJ126" s="865"/>
      <c r="AK126" s="866" t="s">
        <v>184</v>
      </c>
      <c r="AL126" s="864"/>
      <c r="AM126" s="864"/>
      <c r="AN126" s="864"/>
      <c r="AO126" s="865"/>
      <c r="AP126" s="911" t="s">
        <v>184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444</v>
      </c>
      <c r="DM126" s="901"/>
      <c r="DN126" s="901"/>
      <c r="DO126" s="901"/>
      <c r="DP126" s="901"/>
      <c r="DQ126" s="901" t="s">
        <v>184</v>
      </c>
      <c r="DR126" s="901"/>
      <c r="DS126" s="901"/>
      <c r="DT126" s="901"/>
      <c r="DU126" s="901"/>
      <c r="DV126" s="878" t="s">
        <v>444</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184</v>
      </c>
      <c r="AB127" s="864"/>
      <c r="AC127" s="864"/>
      <c r="AD127" s="864"/>
      <c r="AE127" s="865"/>
      <c r="AF127" s="866" t="s">
        <v>184</v>
      </c>
      <c r="AG127" s="864"/>
      <c r="AH127" s="864"/>
      <c r="AI127" s="864"/>
      <c r="AJ127" s="865"/>
      <c r="AK127" s="866" t="s">
        <v>184</v>
      </c>
      <c r="AL127" s="864"/>
      <c r="AM127" s="864"/>
      <c r="AN127" s="864"/>
      <c r="AO127" s="865"/>
      <c r="AP127" s="911" t="s">
        <v>444</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444</v>
      </c>
      <c r="DM127" s="901"/>
      <c r="DN127" s="901"/>
      <c r="DO127" s="901"/>
      <c r="DP127" s="901"/>
      <c r="DQ127" s="901" t="s">
        <v>444</v>
      </c>
      <c r="DR127" s="901"/>
      <c r="DS127" s="901"/>
      <c r="DT127" s="901"/>
      <c r="DU127" s="901"/>
      <c r="DV127" s="878" t="s">
        <v>184</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12614</v>
      </c>
      <c r="AB128" s="885"/>
      <c r="AC128" s="885"/>
      <c r="AD128" s="885"/>
      <c r="AE128" s="886"/>
      <c r="AF128" s="887">
        <v>9129</v>
      </c>
      <c r="AG128" s="885"/>
      <c r="AH128" s="885"/>
      <c r="AI128" s="885"/>
      <c r="AJ128" s="886"/>
      <c r="AK128" s="887">
        <v>3589</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184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184</v>
      </c>
      <c r="DH128" s="875"/>
      <c r="DI128" s="875"/>
      <c r="DJ128" s="875"/>
      <c r="DK128" s="875"/>
      <c r="DL128" s="875" t="s">
        <v>184</v>
      </c>
      <c r="DM128" s="875"/>
      <c r="DN128" s="875"/>
      <c r="DO128" s="875"/>
      <c r="DP128" s="875"/>
      <c r="DQ128" s="875" t="s">
        <v>184</v>
      </c>
      <c r="DR128" s="875"/>
      <c r="DS128" s="875"/>
      <c r="DT128" s="875"/>
      <c r="DU128" s="875"/>
      <c r="DV128" s="876" t="s">
        <v>184</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4386070</v>
      </c>
      <c r="AB129" s="864"/>
      <c r="AC129" s="864"/>
      <c r="AD129" s="864"/>
      <c r="AE129" s="865"/>
      <c r="AF129" s="866">
        <v>4403747</v>
      </c>
      <c r="AG129" s="864"/>
      <c r="AH129" s="864"/>
      <c r="AI129" s="864"/>
      <c r="AJ129" s="865"/>
      <c r="AK129" s="866">
        <v>4635949</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184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506048</v>
      </c>
      <c r="AB130" s="864"/>
      <c r="AC130" s="864"/>
      <c r="AD130" s="864"/>
      <c r="AE130" s="865"/>
      <c r="AF130" s="866">
        <v>565498</v>
      </c>
      <c r="AG130" s="864"/>
      <c r="AH130" s="864"/>
      <c r="AI130" s="864"/>
      <c r="AJ130" s="865"/>
      <c r="AK130" s="866">
        <v>550542</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4.5999999999999996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3880022</v>
      </c>
      <c r="AB131" s="847"/>
      <c r="AC131" s="847"/>
      <c r="AD131" s="847"/>
      <c r="AE131" s="848"/>
      <c r="AF131" s="849">
        <v>3838249</v>
      </c>
      <c r="AG131" s="847"/>
      <c r="AH131" s="847"/>
      <c r="AI131" s="847"/>
      <c r="AJ131" s="848"/>
      <c r="AK131" s="849">
        <v>4085407</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26.8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4.3350011930000001</v>
      </c>
      <c r="AB132" s="827"/>
      <c r="AC132" s="827"/>
      <c r="AD132" s="827"/>
      <c r="AE132" s="828"/>
      <c r="AF132" s="829">
        <v>4.5835744370000002</v>
      </c>
      <c r="AG132" s="827"/>
      <c r="AH132" s="827"/>
      <c r="AI132" s="827"/>
      <c r="AJ132" s="828"/>
      <c r="AK132" s="829">
        <v>5.0639018340000002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5</v>
      </c>
      <c r="AB133" s="806"/>
      <c r="AC133" s="806"/>
      <c r="AD133" s="806"/>
      <c r="AE133" s="807"/>
      <c r="AF133" s="805">
        <v>4.5</v>
      </c>
      <c r="AG133" s="806"/>
      <c r="AH133" s="806"/>
      <c r="AI133" s="806"/>
      <c r="AJ133" s="807"/>
      <c r="AK133" s="805">
        <v>4.5999999999999996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7i0joNvf8IQyry5tnZt2NtwazR7/eqhSFTcpzQN7QcSieKskUiFL0sg38aXr3kFrdE4KdjCoFdzrKKzbtbRXQ==" saltValue="i7zwpGnwfCEYcajABDFt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EzQEfq+o76dvNuf+3IZp1Iag6xCiUO9A9y8EyQnYXNTVkqEaWEg4jJoLaX85R+vhN518EYqQTetfGyeJVikLw==" saltValue="AcTlO1NziqwTLrrFBVRJ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p5e3CitrVbA7D2sj31lXAAw3WIB9yjZ53JdsrhjajMUro0VDUGF35c2GlbhRMl66VdzT5eaXY3HvrZQfh7QHw==" saltValue="9TcjOttgufTBqAG5W+rG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1384989</v>
      </c>
      <c r="AP9" s="314">
        <v>93936</v>
      </c>
      <c r="AQ9" s="315">
        <v>99000</v>
      </c>
      <c r="AR9" s="316">
        <v>-5.0999999999999996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242218</v>
      </c>
      <c r="AP10" s="317">
        <v>16428</v>
      </c>
      <c r="AQ10" s="318">
        <v>14922</v>
      </c>
      <c r="AR10" s="319">
        <v>10.1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v>120</v>
      </c>
      <c r="AP11" s="317">
        <v>8</v>
      </c>
      <c r="AQ11" s="318">
        <v>769</v>
      </c>
      <c r="AR11" s="319">
        <v>-99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62808</v>
      </c>
      <c r="AP13" s="317">
        <v>4260</v>
      </c>
      <c r="AQ13" s="318">
        <v>4122</v>
      </c>
      <c r="AR13" s="319">
        <v>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42245</v>
      </c>
      <c r="AP14" s="317">
        <v>2865</v>
      </c>
      <c r="AQ14" s="318">
        <v>2449</v>
      </c>
      <c r="AR14" s="319">
        <v>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-118578</v>
      </c>
      <c r="AP15" s="317">
        <v>-8042</v>
      </c>
      <c r="AQ15" s="318">
        <v>-7484</v>
      </c>
      <c r="AR15" s="319">
        <v>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1613802</v>
      </c>
      <c r="AP16" s="317">
        <v>109455</v>
      </c>
      <c r="AQ16" s="318">
        <v>113777</v>
      </c>
      <c r="AR16" s="319">
        <v>-3.8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8.61</v>
      </c>
      <c r="AP21" s="331">
        <v>10.16</v>
      </c>
      <c r="AQ21" s="332">
        <v>-1.55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100.9</v>
      </c>
      <c r="AP22" s="336">
        <v>96.4</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613703</v>
      </c>
      <c r="AP32" s="345">
        <v>41624</v>
      </c>
      <c r="AQ32" s="346">
        <v>56454</v>
      </c>
      <c r="AR32" s="347">
        <v>-26.3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97800</v>
      </c>
      <c r="AP35" s="345">
        <v>6633</v>
      </c>
      <c r="AQ35" s="346">
        <v>20776</v>
      </c>
      <c r="AR35" s="347">
        <v>-68.099999999999994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40047</v>
      </c>
      <c r="AP36" s="345">
        <v>2716</v>
      </c>
      <c r="AQ36" s="346">
        <v>4629</v>
      </c>
      <c r="AR36" s="347">
        <v>-41.3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9462</v>
      </c>
      <c r="AP37" s="345">
        <v>642</v>
      </c>
      <c r="AQ37" s="346">
        <v>590</v>
      </c>
      <c r="AR37" s="347">
        <v>8.8000000000000007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516</v>
      </c>
      <c r="AP38" s="348" t="s">
        <v>516</v>
      </c>
      <c r="AQ38" s="349">
        <v>4</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-3589</v>
      </c>
      <c r="AP39" s="345">
        <v>-243</v>
      </c>
      <c r="AQ39" s="346">
        <v>-1455</v>
      </c>
      <c r="AR39" s="347">
        <v>-83.3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-550542</v>
      </c>
      <c r="AP40" s="345">
        <v>-37340</v>
      </c>
      <c r="AQ40" s="346">
        <v>-55724</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206881</v>
      </c>
      <c r="AP41" s="345">
        <v>14032</v>
      </c>
      <c r="AQ41" s="346">
        <v>25274</v>
      </c>
      <c r="AR41" s="347">
        <v>-44.5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1711829</v>
      </c>
      <c r="AN51" s="367">
        <v>107513</v>
      </c>
      <c r="AO51" s="368">
        <v>-23.7</v>
      </c>
      <c r="AP51" s="369">
        <v>115123</v>
      </c>
      <c r="AQ51" s="370">
        <v>48.4</v>
      </c>
      <c r="AR51" s="371">
        <v>-72.099999999999994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1279600</v>
      </c>
      <c r="AN52" s="375">
        <v>80367</v>
      </c>
      <c r="AO52" s="376">
        <v>8.8000000000000007</v>
      </c>
      <c r="AP52" s="377">
        <v>46026</v>
      </c>
      <c r="AQ52" s="378">
        <v>12.6</v>
      </c>
      <c r="AR52" s="379">
        <v>-3.8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1846712</v>
      </c>
      <c r="AN53" s="367">
        <v>118038</v>
      </c>
      <c r="AO53" s="368">
        <v>9.8000000000000007</v>
      </c>
      <c r="AP53" s="369">
        <v>98899</v>
      </c>
      <c r="AQ53" s="370">
        <v>-14.1</v>
      </c>
      <c r="AR53" s="371">
        <v>23.9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620013</v>
      </c>
      <c r="AN54" s="375">
        <v>39630</v>
      </c>
      <c r="AO54" s="376">
        <v>-50.7</v>
      </c>
      <c r="AP54" s="377">
        <v>43734</v>
      </c>
      <c r="AQ54" s="378">
        <v>-5</v>
      </c>
      <c r="AR54" s="379">
        <v>-45.7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1599347</v>
      </c>
      <c r="AN55" s="367">
        <v>104023</v>
      </c>
      <c r="AO55" s="368">
        <v>-11.9</v>
      </c>
      <c r="AP55" s="369">
        <v>96462</v>
      </c>
      <c r="AQ55" s="370">
        <v>-2.5</v>
      </c>
      <c r="AR55" s="371">
        <v>-9.4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687136</v>
      </c>
      <c r="AN56" s="375">
        <v>44692</v>
      </c>
      <c r="AO56" s="376">
        <v>12.8</v>
      </c>
      <c r="AP56" s="377">
        <v>39886</v>
      </c>
      <c r="AQ56" s="378">
        <v>-8.8000000000000007</v>
      </c>
      <c r="AR56" s="379">
        <v>21.6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989239</v>
      </c>
      <c r="AN57" s="367">
        <v>65673</v>
      </c>
      <c r="AO57" s="368">
        <v>-36.9</v>
      </c>
      <c r="AP57" s="369">
        <v>83103</v>
      </c>
      <c r="AQ57" s="370">
        <v>-13.8</v>
      </c>
      <c r="AR57" s="371">
        <v>-23.1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649357</v>
      </c>
      <c r="AN58" s="375">
        <v>43109</v>
      </c>
      <c r="AO58" s="376">
        <v>-3.5</v>
      </c>
      <c r="AP58" s="377">
        <v>41378</v>
      </c>
      <c r="AQ58" s="378">
        <v>3.7</v>
      </c>
      <c r="AR58" s="379">
        <v>-7.2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1331698</v>
      </c>
      <c r="AN59" s="367">
        <v>90321</v>
      </c>
      <c r="AO59" s="368">
        <v>37.5</v>
      </c>
      <c r="AP59" s="369">
        <v>94796</v>
      </c>
      <c r="AQ59" s="370">
        <v>14.1</v>
      </c>
      <c r="AR59" s="371">
        <v>23.4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829535</v>
      </c>
      <c r="AN60" s="375">
        <v>56263</v>
      </c>
      <c r="AO60" s="376">
        <v>30.5</v>
      </c>
      <c r="AP60" s="377">
        <v>55781</v>
      </c>
      <c r="AQ60" s="378">
        <v>34.799999999999997</v>
      </c>
      <c r="AR60" s="379">
        <v>-4.3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1495765</v>
      </c>
      <c r="AN61" s="382">
        <v>97114</v>
      </c>
      <c r="AO61" s="383">
        <v>-5</v>
      </c>
      <c r="AP61" s="384">
        <v>97677</v>
      </c>
      <c r="AQ61" s="385">
        <v>6.4</v>
      </c>
      <c r="AR61" s="371">
        <v>-11.4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813128</v>
      </c>
      <c r="AN62" s="375">
        <v>52812</v>
      </c>
      <c r="AO62" s="376">
        <v>-0.4</v>
      </c>
      <c r="AP62" s="377">
        <v>45361</v>
      </c>
      <c r="AQ62" s="378">
        <v>7.5</v>
      </c>
      <c r="AR62" s="379">
        <v>-7.9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uO3PDVlQ7yIXKk8TgudCTPQYBkFUlXbNeoylhQ//3d75Z6eZSU+TxqMGRgn9oALCEVKimZSu3LyhIEKVAJTTA==" saltValue="+HNbHpP3cWsd3MjbztB8u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uDjzIl0MjywpOsIV45b2DGsemxMbqLr3THjQo8VH+YNKirY7/yBaJEfvaICS4yJCJFr2tHS+n/hnBITDfdOHXw==" saltValue="II6nZWlB43zpaNU/fy/R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wiMncEHW49/BmicXt09NMxCbQzUxP8uVmUa/dFIpXi3HuqiW8OSRAT0uIEGk4MPBf8GPIe6JLZAmYq4hlGszVg==" saltValue="LdUlxVvSgX9o6LdsBLjr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29.31</v>
      </c>
      <c r="G47" s="12">
        <v>29.09</v>
      </c>
      <c r="H47" s="12">
        <v>25.86</v>
      </c>
      <c r="I47" s="12">
        <v>20.079999999999998</v>
      </c>
      <c r="J47" s="13">
        <v>19.440000000000001</v>
      </c>
    </row>
    <row r="48" spans="2:10" ht="57.75" customHeight="1" x14ac:dyDescent="0.15">
      <c r="B48" s="14"/>
      <c r="C48" s="1240" t="s">
        <v>4</v>
      </c>
      <c r="D48" s="1240"/>
      <c r="E48" s="1241"/>
      <c r="F48" s="15">
        <v>7.09</v>
      </c>
      <c r="G48" s="16">
        <v>4.18</v>
      </c>
      <c r="H48" s="16">
        <v>5.25</v>
      </c>
      <c r="I48" s="16">
        <v>3.65</v>
      </c>
      <c r="J48" s="17">
        <v>4.93</v>
      </c>
    </row>
    <row r="49" spans="2:10" ht="57.75" customHeight="1" thickBot="1" x14ac:dyDescent="0.2">
      <c r="B49" s="18"/>
      <c r="C49" s="1242" t="s">
        <v>5</v>
      </c>
      <c r="D49" s="1242"/>
      <c r="E49" s="1243"/>
      <c r="F49" s="19" t="s">
        <v>562</v>
      </c>
      <c r="G49" s="20" t="s">
        <v>563</v>
      </c>
      <c r="H49" s="20" t="s">
        <v>564</v>
      </c>
      <c r="I49" s="20" t="s">
        <v>565</v>
      </c>
      <c r="J49" s="21">
        <v>2.5299999999999998</v>
      </c>
    </row>
    <row r="50" spans="2:10" ht="13.5" customHeight="1" x14ac:dyDescent="0.15"/>
  </sheetData>
  <sheetProtection algorithmName="SHA-512" hashValue="wXbJiHUWb+3dV2fIuRsQiaBOFFKUrWeMx5UTtOEXmJdSRfTg+vKW4rOB/tFsZt63n3Jzo2Acd6wqILGj+1Ojaw==" saltValue="8/jSz71KAWc7DdpKgoRQ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2022-09-09T00:12:50Z</cp:lastPrinted>
  <dcterms:created xsi:type="dcterms:W3CDTF">2022-02-02T03:53:27Z</dcterms:created>
  <dcterms:modified xsi:type="dcterms:W3CDTF">2022-09-13T04:12:43Z</dcterms:modified>
  <cp:category/>
</cp:coreProperties>
</file>