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360" yWindow="270" windowWidth="14715" windowHeight="8355" tabRatio="575" activeTab="3"/>
  </bookViews>
  <sheets>
    <sheet name="表紙" sheetId="1" r:id="rId1"/>
    <sheet name="町道状況" sheetId="15" r:id="rId2"/>
    <sheet name="橋りょう・河川・都市計画・用途地域" sheetId="16" r:id="rId3"/>
    <sheet name="風致・都市公園・住宅" sheetId="1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17" l="1"/>
  <c r="C39" i="17"/>
  <c r="J39" i="16"/>
  <c r="I39" i="16"/>
  <c r="H39" i="16"/>
  <c r="G39" i="16"/>
  <c r="F39" i="16"/>
  <c r="E39" i="16"/>
  <c r="D39" i="16"/>
  <c r="C39" i="16"/>
  <c r="B39" i="16"/>
  <c r="B38" i="16"/>
  <c r="J36" i="16"/>
  <c r="J24" i="16"/>
  <c r="J12" i="16"/>
  <c r="J7" i="16"/>
  <c r="I7" i="16"/>
  <c r="E7" i="16"/>
  <c r="C7" i="16"/>
  <c r="G25" i="15"/>
  <c r="G24" i="15"/>
  <c r="G23" i="15"/>
  <c r="G22" i="15"/>
  <c r="G21" i="15"/>
  <c r="G20" i="15"/>
  <c r="G19" i="15"/>
  <c r="G18" i="15"/>
</calcChain>
</file>

<file path=xl/sharedStrings.xml><?xml version="1.0" encoding="utf-8"?>
<sst xmlns="http://schemas.openxmlformats.org/spreadsheetml/2006/main" count="211" uniqueCount="178">
  <si>
    <t>８　　風致地区</t>
    <rPh sb="3" eb="5">
      <t>フウチ</t>
    </rPh>
    <rPh sb="5" eb="7">
      <t>チク</t>
    </rPh>
    <phoneticPr fontId="2"/>
  </si>
  <si>
    <t>令和2年</t>
    <rPh sb="0" eb="2">
      <t>レイワ</t>
    </rPh>
    <rPh sb="3" eb="4">
      <t>ネン</t>
    </rPh>
    <phoneticPr fontId="2"/>
  </si>
  <si>
    <t>　２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2"/>
  </si>
  <si>
    <t>改良延長</t>
  </si>
  <si>
    <t>車両通行不能橋</t>
    <rPh sb="0" eb="2">
      <t>シャリョウ</t>
    </rPh>
    <rPh sb="2" eb="4">
      <t>ツウコウ</t>
    </rPh>
    <rPh sb="4" eb="6">
      <t>フノウ</t>
    </rPh>
    <rPh sb="6" eb="7">
      <t>ハシ</t>
    </rPh>
    <phoneticPr fontId="2"/>
  </si>
  <si>
    <t>５　　河川の状況</t>
    <rPh sb="3" eb="5">
      <t>カセン</t>
    </rPh>
    <rPh sb="6" eb="8">
      <t>ジョウキョウ</t>
    </rPh>
    <phoneticPr fontId="2"/>
  </si>
  <si>
    <t>改良率</t>
  </si>
  <si>
    <t>９  　都市公園</t>
    <rPh sb="4" eb="6">
      <t>トシ</t>
    </rPh>
    <rPh sb="6" eb="8">
      <t>コウエン</t>
    </rPh>
    <phoneticPr fontId="2"/>
  </si>
  <si>
    <t>舗装延長</t>
  </si>
  <si>
    <t>下泉団地</t>
    <rPh sb="0" eb="1">
      <t>シモ</t>
    </rPh>
    <rPh sb="1" eb="2">
      <t>イズミ</t>
    </rPh>
    <rPh sb="2" eb="4">
      <t>ダンチ</t>
    </rPh>
    <phoneticPr fontId="2"/>
  </si>
  <si>
    <t>13.42(ha)</t>
  </si>
  <si>
    <t>ｍ</t>
  </si>
  <si>
    <t>舗装率</t>
  </si>
  <si>
    <t>車道　5.5ｍ未満</t>
    <rPh sb="0" eb="2">
      <t>シャドウ</t>
    </rPh>
    <rPh sb="7" eb="9">
      <t>ミマン</t>
    </rPh>
    <phoneticPr fontId="2"/>
  </si>
  <si>
    <t>７　　用途地域</t>
    <rPh sb="3" eb="5">
      <t>ヨウト</t>
    </rPh>
    <rPh sb="5" eb="7">
      <t>チイキ</t>
    </rPh>
    <phoneticPr fontId="2"/>
  </si>
  <si>
    <t>Ｓ６２．３．３１決定</t>
  </si>
  <si>
    <t>６　　都市計画区域</t>
    <rPh sb="3" eb="5">
      <t>トシ</t>
    </rPh>
    <rPh sb="5" eb="7">
      <t>ケイカク</t>
    </rPh>
    <rPh sb="7" eb="9">
      <t>クイキ</t>
    </rPh>
    <phoneticPr fontId="2"/>
  </si>
  <si>
    <t>未改良</t>
    <rPh sb="0" eb="1">
      <t>ミ</t>
    </rPh>
    <rPh sb="1" eb="3">
      <t>カイリョウ</t>
    </rPh>
    <phoneticPr fontId="2"/>
  </si>
  <si>
    <t>第　３　種</t>
    <rPh sb="0" eb="1">
      <t>ダイ</t>
    </rPh>
    <rPh sb="4" eb="5">
      <t>シュ</t>
    </rPh>
    <phoneticPr fontId="2"/>
  </si>
  <si>
    <t>　７　用途地域</t>
    <rPh sb="3" eb="5">
      <t>ヨウト</t>
    </rPh>
    <rPh sb="5" eb="7">
      <t>チイキ</t>
    </rPh>
    <phoneticPr fontId="2"/>
  </si>
  <si>
    <t>４　　橋りょうの状況</t>
    <rPh sb="3" eb="4">
      <t>キョウ</t>
    </rPh>
    <rPh sb="8" eb="10">
      <t>ジョウキョウ</t>
    </rPh>
    <phoneticPr fontId="2"/>
  </si>
  <si>
    <t>３　　町道改良・舗装状況</t>
    <rPh sb="3" eb="5">
      <t>チョウドウ</t>
    </rPh>
    <rPh sb="5" eb="7">
      <t>カイリョウ</t>
    </rPh>
    <rPh sb="8" eb="10">
      <t>ホソウ</t>
    </rPh>
    <rPh sb="10" eb="12">
      <t>ジョウキョウ</t>
    </rPh>
    <phoneticPr fontId="2"/>
  </si>
  <si>
    <t>路線数</t>
    <rPh sb="0" eb="2">
      <t>ロセン</t>
    </rPh>
    <rPh sb="2" eb="3">
      <t>スウ</t>
    </rPh>
    <phoneticPr fontId="2"/>
  </si>
  <si>
    <t>２　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2"/>
  </si>
  <si>
    <t>１　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2"/>
  </si>
  <si>
    <t>屋敷入団地</t>
    <rPh sb="0" eb="2">
      <t>ヤシキ</t>
    </rPh>
    <rPh sb="2" eb="3">
      <t>イリ</t>
    </rPh>
    <rPh sb="3" eb="5">
      <t>ダンチ</t>
    </rPh>
    <phoneticPr fontId="2"/>
  </si>
  <si>
    <t>延長（ｍ）</t>
    <rPh sb="0" eb="2">
      <t>エンチョウ</t>
    </rPh>
    <phoneticPr fontId="2"/>
  </si>
  <si>
    <t>１０　団地別町営住宅管理戸数</t>
    <rPh sb="3" eb="5">
      <t>ダンチ</t>
    </rPh>
    <rPh sb="5" eb="6">
      <t>ベツ</t>
    </rPh>
    <rPh sb="6" eb="8">
      <t>チョウエイ</t>
    </rPh>
    <rPh sb="8" eb="10">
      <t>ジュウタク</t>
    </rPh>
    <rPh sb="10" eb="12">
      <t>カンリ</t>
    </rPh>
    <rPh sb="12" eb="14">
      <t>コスウ</t>
    </rPh>
    <phoneticPr fontId="2"/>
  </si>
  <si>
    <t>　１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2"/>
  </si>
  <si>
    <t>31（令和元年）</t>
  </si>
  <si>
    <t>その他の町道</t>
    <rPh sb="2" eb="3">
      <t>タ</t>
    </rPh>
    <rPh sb="4" eb="6">
      <t>チョウドウ</t>
    </rPh>
    <phoneticPr fontId="2"/>
  </si>
  <si>
    <t>区　　分</t>
    <rPh sb="0" eb="1">
      <t>ク</t>
    </rPh>
    <rPh sb="3" eb="4">
      <t>ブン</t>
    </rPh>
    <phoneticPr fontId="2"/>
  </si>
  <si>
    <t>うち自動車交通不能区間</t>
    <rPh sb="2" eb="5">
      <t>ジドウシャ</t>
    </rPh>
    <rPh sb="5" eb="7">
      <t>コウツウ</t>
    </rPh>
    <rPh sb="7" eb="9">
      <t>フノウ</t>
    </rPh>
    <rPh sb="9" eb="11">
      <t>クカン</t>
    </rPh>
    <phoneticPr fontId="2"/>
  </si>
  <si>
    <t>車道　5.5ｍ以上</t>
    <rPh sb="0" eb="2">
      <t>シャドウ</t>
    </rPh>
    <rPh sb="7" eb="9">
      <t>イジョウ</t>
    </rPh>
    <phoneticPr fontId="2"/>
  </si>
  <si>
    <t>1　級</t>
    <rPh sb="2" eb="3">
      <t>キュウ</t>
    </rPh>
    <phoneticPr fontId="2"/>
  </si>
  <si>
    <t>実延長</t>
    <rPh sb="0" eb="1">
      <t>ミ</t>
    </rPh>
    <rPh sb="1" eb="3">
      <t>エンチョウ</t>
    </rPh>
    <phoneticPr fontId="2"/>
  </si>
  <si>
    <t>改良率</t>
    <rPh sb="0" eb="2">
      <t>カイリョウ</t>
    </rPh>
    <rPh sb="2" eb="3">
      <t>リツ</t>
    </rPh>
    <phoneticPr fontId="2"/>
  </si>
  <si>
    <t>％</t>
  </si>
  <si>
    <t>舗装率</t>
    <rPh sb="0" eb="2">
      <t>ホソウ</t>
    </rPh>
    <rPh sb="2" eb="3">
      <t>リツ</t>
    </rPh>
    <phoneticPr fontId="2"/>
  </si>
  <si>
    <t>国道</t>
    <rPh sb="0" eb="2">
      <t>コクドウ</t>
    </rPh>
    <phoneticPr fontId="2"/>
  </si>
  <si>
    <t>車道　13.0ｍ以上</t>
    <rPh sb="0" eb="2">
      <t>シャドウ</t>
    </rPh>
    <rPh sb="8" eb="10">
      <t>イジョウ</t>
    </rPh>
    <phoneticPr fontId="2"/>
  </si>
  <si>
    <t>立ヶ岡団地</t>
    <rPh sb="0" eb="3">
      <t>タテガオカ</t>
    </rPh>
    <rPh sb="3" eb="5">
      <t>ダンチ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</si>
  <si>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</si>
  <si>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</si>
  <si>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2　級</t>
    <rPh sb="2" eb="3">
      <t>キュウ</t>
    </rPh>
    <phoneticPr fontId="2"/>
  </si>
  <si>
    <t>（単位：戸）令和5年4月1日現在</t>
    <rPh sb="6" eb="8">
      <t>レイワ</t>
    </rPh>
    <phoneticPr fontId="2"/>
  </si>
  <si>
    <t>車道　3.5ｍ未満</t>
    <rPh sb="0" eb="2">
      <t>シャドウ</t>
    </rPh>
    <rPh sb="7" eb="9">
      <t>ミマン</t>
    </rPh>
    <phoneticPr fontId="2"/>
  </si>
  <si>
    <t>その他</t>
    <rPh sb="2" eb="3">
      <t>タ</t>
    </rPh>
    <phoneticPr fontId="2"/>
  </si>
  <si>
    <t>　４　橋りょうの状況</t>
    <rPh sb="3" eb="4">
      <t>キョウ</t>
    </rPh>
    <rPh sb="8" eb="10">
      <t>ジョウキョウ</t>
    </rPh>
    <phoneticPr fontId="2"/>
  </si>
  <si>
    <t>資料：国県道現況調書</t>
    <rPh sb="0" eb="2">
      <t>シリョウ</t>
    </rPh>
    <rPh sb="3" eb="4">
      <t>クニ</t>
    </rPh>
    <rPh sb="4" eb="5">
      <t>ケン</t>
    </rPh>
    <rPh sb="5" eb="6">
      <t>ドウ</t>
    </rPh>
    <rPh sb="6" eb="8">
      <t>ゲンキョウ</t>
    </rPh>
    <rPh sb="8" eb="10">
      <t>チョウショ</t>
    </rPh>
    <phoneticPr fontId="2"/>
  </si>
  <si>
    <t>第1種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2"/>
  </si>
  <si>
    <t>区分</t>
    <rPh sb="0" eb="2">
      <t>クブン</t>
    </rPh>
    <phoneticPr fontId="2"/>
  </si>
  <si>
    <t>木造</t>
    <rPh sb="0" eb="2">
      <t>モクゾウ</t>
    </rPh>
    <phoneticPr fontId="2"/>
  </si>
  <si>
    <t>車道　19.5ｍ以上</t>
    <rPh sb="0" eb="2">
      <t>シャドウ</t>
    </rPh>
    <rPh sb="8" eb="10">
      <t>イジョウ</t>
    </rPh>
    <phoneticPr fontId="2"/>
  </si>
  <si>
    <t>幅　員　別</t>
    <rPh sb="0" eb="1">
      <t>ハバ</t>
    </rPh>
    <rPh sb="2" eb="3">
      <t>イン</t>
    </rPh>
    <rPh sb="4" eb="5">
      <t>ベツ</t>
    </rPh>
    <phoneticPr fontId="2"/>
  </si>
  <si>
    <t>2級町道</t>
    <rPh sb="1" eb="2">
      <t>キュウ</t>
    </rPh>
    <rPh sb="2" eb="3">
      <t>チョウ</t>
    </rPh>
    <rPh sb="3" eb="4">
      <t>ドウ</t>
    </rPh>
    <phoneticPr fontId="2"/>
  </si>
  <si>
    <t>路　線　別　実　延　長</t>
    <rPh sb="0" eb="1">
      <t>ミチ</t>
    </rPh>
    <rPh sb="2" eb="3">
      <t>セン</t>
    </rPh>
    <rPh sb="4" eb="5">
      <t>ベツ</t>
    </rPh>
    <rPh sb="6" eb="7">
      <t>ジツ</t>
    </rPh>
    <rPh sb="8" eb="9">
      <t>エン</t>
    </rPh>
    <rPh sb="10" eb="11">
      <t>チョウ</t>
    </rPh>
    <phoneticPr fontId="2"/>
  </si>
  <si>
    <t>1級町道</t>
    <rPh sb="0" eb="2">
      <t>イッキュウ</t>
    </rPh>
    <rPh sb="2" eb="4">
      <t>チョウドウ</t>
    </rPh>
    <phoneticPr fontId="2"/>
  </si>
  <si>
    <t>計</t>
    <rPh sb="0" eb="1">
      <t>ケイ</t>
    </rPh>
    <phoneticPr fontId="2"/>
  </si>
  <si>
    <t>資料：石川町都市建設課</t>
    <rPh sb="0" eb="2">
      <t>シリョウ</t>
    </rPh>
    <phoneticPr fontId="2"/>
  </si>
  <si>
    <t>矢ノ目田団地</t>
    <rPh sb="0" eb="1">
      <t>ヤ</t>
    </rPh>
    <rPh sb="2" eb="3">
      <t>メ</t>
    </rPh>
    <rPh sb="3" eb="4">
      <t>タ</t>
    </rPh>
    <rPh sb="4" eb="6">
      <t>ダンチ</t>
    </rPh>
    <phoneticPr fontId="2"/>
  </si>
  <si>
    <t>車道　3.5ｍ以上</t>
    <rPh sb="0" eb="2">
      <t>シャドウ</t>
    </rPh>
    <rPh sb="7" eb="9">
      <t>イジョウ</t>
    </rPh>
    <phoneticPr fontId="2"/>
  </si>
  <si>
    <t>構成比</t>
    <rPh sb="0" eb="3">
      <t>コウセイヒ</t>
    </rPh>
    <phoneticPr fontId="2"/>
  </si>
  <si>
    <t>規格改良済</t>
    <rPh sb="0" eb="2">
      <t>キカク</t>
    </rPh>
    <rPh sb="2" eb="4">
      <t>カイリョウ</t>
    </rPh>
    <rPh sb="4" eb="5">
      <t>スミ</t>
    </rPh>
    <phoneticPr fontId="2"/>
  </si>
  <si>
    <t>資料：石川町都市建設課</t>
    <rPh sb="0" eb="2">
      <t>シリョウ</t>
    </rPh>
    <rPh sb="3" eb="5">
      <t>イシカワ</t>
    </rPh>
    <rPh sb="5" eb="6">
      <t>マチ</t>
    </rPh>
    <rPh sb="6" eb="8">
      <t>トシ</t>
    </rPh>
    <rPh sb="8" eb="11">
      <t>ケンセツカ</t>
    </rPh>
    <phoneticPr fontId="2"/>
  </si>
  <si>
    <t>H29</t>
  </si>
  <si>
    <t>　３　町道改良・舗装状況</t>
  </si>
  <si>
    <t>年次</t>
    <rPh sb="0" eb="2">
      <t>ネンジ</t>
    </rPh>
    <phoneticPr fontId="2"/>
  </si>
  <si>
    <t>（単位：ｍ・％）各年4月1日現在</t>
    <rPh sb="1" eb="3">
      <t>タンイ</t>
    </rPh>
    <rPh sb="8" eb="10">
      <t>カクネン</t>
    </rPh>
    <rPh sb="11" eb="12">
      <t>ガツ</t>
    </rPh>
    <rPh sb="13" eb="16">
      <t>ニチゲンザイ</t>
    </rPh>
    <phoneticPr fontId="2"/>
  </si>
  <si>
    <t>実延長</t>
    <rPh sb="0" eb="1">
      <t>ジツ</t>
    </rPh>
    <rPh sb="1" eb="3">
      <t>エンチョウ</t>
    </rPh>
    <phoneticPr fontId="2"/>
  </si>
  <si>
    <t>備　　考</t>
    <rPh sb="0" eb="1">
      <t>ビ</t>
    </rPh>
    <rPh sb="3" eb="4">
      <t>コウ</t>
    </rPh>
    <phoneticPr fontId="2"/>
  </si>
  <si>
    <t>全　　体</t>
    <rPh sb="0" eb="1">
      <t>ゼン</t>
    </rPh>
    <rPh sb="3" eb="4">
      <t>カラダ</t>
    </rPh>
    <phoneticPr fontId="2"/>
  </si>
  <si>
    <t>荷重制限橋</t>
    <rPh sb="0" eb="2">
      <t>カジュウ</t>
    </rPh>
    <rPh sb="2" eb="4">
      <t>セイゲン</t>
    </rPh>
    <rPh sb="4" eb="5">
      <t>ハシ</t>
    </rPh>
    <phoneticPr fontId="2"/>
  </si>
  <si>
    <t>永久橋</t>
    <rPh sb="0" eb="2">
      <t>エイキュウ</t>
    </rPh>
    <rPh sb="2" eb="3">
      <t>ハシ</t>
    </rPh>
    <phoneticPr fontId="2"/>
  </si>
  <si>
    <t>S61</t>
  </si>
  <si>
    <t>橋数</t>
    <rPh sb="0" eb="1">
      <t>ハシ</t>
    </rPh>
    <rPh sb="1" eb="2">
      <t>スウ</t>
    </rPh>
    <phoneticPr fontId="2"/>
  </si>
  <si>
    <t>木橋</t>
    <rPh sb="0" eb="1">
      <t>キ</t>
    </rPh>
    <rPh sb="1" eb="2">
      <t>ハシ</t>
    </rPh>
    <phoneticPr fontId="2"/>
  </si>
  <si>
    <t>　５　河川の状況</t>
    <rPh sb="3" eb="5">
      <t>カセン</t>
    </rPh>
    <rPh sb="6" eb="8">
      <t>ジョウキョウ</t>
    </rPh>
    <phoneticPr fontId="2"/>
  </si>
  <si>
    <t>猫啼団地</t>
    <rPh sb="0" eb="2">
      <t>ネコナキ</t>
    </rPh>
    <rPh sb="2" eb="4">
      <t>ダンチ</t>
    </rPh>
    <phoneticPr fontId="2"/>
  </si>
  <si>
    <t>区　分</t>
    <rPh sb="0" eb="1">
      <t>ク</t>
    </rPh>
    <rPh sb="2" eb="3">
      <t>ブン</t>
    </rPh>
    <phoneticPr fontId="2"/>
  </si>
  <si>
    <t>河　川　名</t>
    <rPh sb="0" eb="1">
      <t>カワ</t>
    </rPh>
    <rPh sb="2" eb="3">
      <t>カワ</t>
    </rPh>
    <rPh sb="4" eb="5">
      <t>メイ</t>
    </rPh>
    <phoneticPr fontId="2"/>
  </si>
  <si>
    <t>延　長　（ｍ）</t>
    <rPh sb="0" eb="1">
      <t>エン</t>
    </rPh>
    <rPh sb="2" eb="3">
      <t>チョウ</t>
    </rPh>
    <phoneticPr fontId="2"/>
  </si>
  <si>
    <t>一級河川</t>
    <rPh sb="0" eb="2">
      <t>イッキュウ</t>
    </rPh>
    <rPh sb="2" eb="4">
      <t>カセン</t>
    </rPh>
    <phoneticPr fontId="2"/>
  </si>
  <si>
    <t>阿武隈川</t>
    <rPh sb="0" eb="3">
      <t>アブクマ</t>
    </rPh>
    <rPh sb="3" eb="4">
      <t>ガワ</t>
    </rPh>
    <phoneticPr fontId="2"/>
  </si>
  <si>
    <t>石川町を流れる法定河川のみ。
延長は､県石川土木事務所管轄分のみ記載。</t>
    <rPh sb="0" eb="2">
      <t>イシカワ</t>
    </rPh>
    <rPh sb="2" eb="3">
      <t>マチ</t>
    </rPh>
    <rPh sb="4" eb="5">
      <t>ナガ</t>
    </rPh>
    <rPh sb="7" eb="9">
      <t>ホウテイ</t>
    </rPh>
    <rPh sb="9" eb="11">
      <t>カセン</t>
    </rPh>
    <rPh sb="15" eb="17">
      <t>エンチョウ</t>
    </rPh>
    <rPh sb="19" eb="20">
      <t>ケン</t>
    </rPh>
    <rPh sb="20" eb="22">
      <t>イシカワ</t>
    </rPh>
    <rPh sb="22" eb="24">
      <t>ドボク</t>
    </rPh>
    <rPh sb="24" eb="26">
      <t>ジム</t>
    </rPh>
    <rPh sb="26" eb="27">
      <t>ショ</t>
    </rPh>
    <rPh sb="27" eb="29">
      <t>カンカツ</t>
    </rPh>
    <rPh sb="29" eb="30">
      <t>ブン</t>
    </rPh>
    <rPh sb="32" eb="34">
      <t>キサイ</t>
    </rPh>
    <phoneticPr fontId="2"/>
  </si>
  <si>
    <t>備考</t>
    <rPh sb="0" eb="2">
      <t>ビコウ</t>
    </rPh>
    <phoneticPr fontId="2"/>
  </si>
  <si>
    <t>社川</t>
    <rPh sb="0" eb="1">
      <t>ヤシロ</t>
    </rPh>
    <rPh sb="1" eb="2">
      <t>ガワ</t>
    </rPh>
    <phoneticPr fontId="2"/>
  </si>
  <si>
    <t>今出川</t>
    <rPh sb="0" eb="3">
      <t>イマデガワ</t>
    </rPh>
    <phoneticPr fontId="2"/>
  </si>
  <si>
    <t>北須川</t>
    <rPh sb="0" eb="1">
      <t>キタ</t>
    </rPh>
    <rPh sb="1" eb="2">
      <t>ス</t>
    </rPh>
    <rPh sb="2" eb="3">
      <t>カワ</t>
    </rPh>
    <phoneticPr fontId="2"/>
  </si>
  <si>
    <t>建築年度</t>
    <rPh sb="0" eb="2">
      <t>ケンチク</t>
    </rPh>
    <rPh sb="2" eb="4">
      <t>ネンド</t>
    </rPh>
    <phoneticPr fontId="2"/>
  </si>
  <si>
    <t>飛鳥川</t>
    <rPh sb="0" eb="2">
      <t>アスカ</t>
    </rPh>
    <rPh sb="2" eb="3">
      <t>ガワ</t>
    </rPh>
    <phoneticPr fontId="2"/>
  </si>
  <si>
    <t>準用河川</t>
    <rPh sb="0" eb="2">
      <t>ジュンヨウ</t>
    </rPh>
    <rPh sb="2" eb="4">
      <t>カセン</t>
    </rPh>
    <phoneticPr fontId="2"/>
  </si>
  <si>
    <t>渡里沢川</t>
    <rPh sb="0" eb="1">
      <t>ワタ</t>
    </rPh>
    <rPh sb="1" eb="2">
      <t>サト</t>
    </rPh>
    <rPh sb="2" eb="3">
      <t>サワ</t>
    </rPh>
    <rPh sb="3" eb="4">
      <t>カワ</t>
    </rPh>
    <phoneticPr fontId="2"/>
  </si>
  <si>
    <t>資料：石川土木事務所管内図河川表、石川町都市建設課</t>
    <rPh sb="0" eb="2">
      <t>シリョウ</t>
    </rPh>
    <rPh sb="3" eb="5">
      <t>イシカワ</t>
    </rPh>
    <rPh sb="5" eb="7">
      <t>ドボク</t>
    </rPh>
    <rPh sb="7" eb="9">
      <t>ジム</t>
    </rPh>
    <rPh sb="9" eb="10">
      <t>ショ</t>
    </rPh>
    <rPh sb="10" eb="12">
      <t>カンナイ</t>
    </rPh>
    <rPh sb="12" eb="13">
      <t>ズ</t>
    </rPh>
    <rPh sb="13" eb="15">
      <t>カセン</t>
    </rPh>
    <rPh sb="15" eb="16">
      <t>ヒョウ</t>
    </rPh>
    <phoneticPr fontId="2"/>
  </si>
  <si>
    <t>　６　都市計画区域</t>
    <rPh sb="3" eb="5">
      <t>トシ</t>
    </rPh>
    <rPh sb="5" eb="7">
      <t>ケイカク</t>
    </rPh>
    <rPh sb="7" eb="9">
      <t>クイキ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</si>
  <si>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</si>
  <si>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昭和23年11月</t>
  </si>
  <si>
    <t>石川・中谷・母畑の3町村6,313haが都市計画区域に指定。</t>
  </si>
  <si>
    <t>昭和57年4月</t>
  </si>
  <si>
    <t>大字中野・塩沢の編入と大字中田・北山の除外。</t>
  </si>
  <si>
    <t>平成9年8月</t>
  </si>
  <si>
    <t>沢田全部・大字曲木の区域・大字山形の一部・大字中田の一部・大字北山の一部を編入し現行の面積となる。　　　</t>
    <rPh sb="29" eb="31">
      <t>オオアザ</t>
    </rPh>
    <rPh sb="31" eb="33">
      <t>キタヤマ</t>
    </rPh>
    <rPh sb="34" eb="36">
      <t>イチブ</t>
    </rPh>
    <phoneticPr fontId="2"/>
  </si>
  <si>
    <t>面積・　　　構成比</t>
    <rPh sb="0" eb="2">
      <t>メンセキ</t>
    </rPh>
    <rPh sb="6" eb="9">
      <t>コウセイヒ</t>
    </rPh>
    <phoneticPr fontId="2"/>
  </si>
  <si>
    <t>S58</t>
  </si>
  <si>
    <t>全体</t>
    <rPh sb="0" eb="2">
      <t>ゼンタイ</t>
    </rPh>
    <phoneticPr fontId="2"/>
  </si>
  <si>
    <t>第1種　　　低層住居専用地域</t>
    <rPh sb="0" eb="1">
      <t>ダイ</t>
    </rPh>
    <rPh sb="2" eb="3">
      <t>シュ</t>
    </rPh>
    <rPh sb="6" eb="8">
      <t>テイソウ</t>
    </rPh>
    <rPh sb="8" eb="10">
      <t>ジュウキョ</t>
    </rPh>
    <rPh sb="10" eb="12">
      <t>センヨウ</t>
    </rPh>
    <rPh sb="12" eb="14">
      <t>チイキ</t>
    </rPh>
    <phoneticPr fontId="2"/>
  </si>
  <si>
    <t>第1種　　　中高層住居専用地域</t>
    <rPh sb="0" eb="1">
      <t>ダイ</t>
    </rPh>
    <rPh sb="2" eb="3">
      <t>シュ</t>
    </rPh>
    <rPh sb="6" eb="9">
      <t>チュウコウソウ</t>
    </rPh>
    <rPh sb="9" eb="11">
      <t>ジュウキョ</t>
    </rPh>
    <rPh sb="11" eb="13">
      <t>センヨウ</t>
    </rPh>
    <rPh sb="13" eb="15">
      <t>チイキ</t>
    </rPh>
    <phoneticPr fontId="2"/>
  </si>
  <si>
    <t>第2種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2"/>
  </si>
  <si>
    <t>近　隣　商　業　　　　　　　　　地　域</t>
    <rPh sb="0" eb="1">
      <t>コン</t>
    </rPh>
    <rPh sb="2" eb="3">
      <t>トナリ</t>
    </rPh>
    <rPh sb="4" eb="5">
      <t>ショウ</t>
    </rPh>
    <rPh sb="6" eb="7">
      <t>ギョウ</t>
    </rPh>
    <rPh sb="16" eb="17">
      <t>チ</t>
    </rPh>
    <rPh sb="18" eb="19">
      <t>イキ</t>
    </rPh>
    <phoneticPr fontId="2"/>
  </si>
  <si>
    <t>源平山風致地区</t>
    <rPh sb="0" eb="2">
      <t>ゲンペイ</t>
    </rPh>
    <rPh sb="2" eb="3">
      <t>ヤマ</t>
    </rPh>
    <rPh sb="3" eb="5">
      <t>フウチ</t>
    </rPh>
    <rPh sb="5" eb="7">
      <t>チク</t>
    </rPh>
    <phoneticPr fontId="2"/>
  </si>
  <si>
    <t>商　業　　　　　　地　域</t>
    <rPh sb="0" eb="1">
      <t>ショウ</t>
    </rPh>
    <rPh sb="2" eb="3">
      <t>ギョウ</t>
    </rPh>
    <rPh sb="9" eb="10">
      <t>チ</t>
    </rPh>
    <rPh sb="11" eb="12">
      <t>イキ</t>
    </rPh>
    <phoneticPr fontId="2"/>
  </si>
  <si>
    <t>準工業　　　　　地　域</t>
    <rPh sb="0" eb="1">
      <t>ジュン</t>
    </rPh>
    <rPh sb="1" eb="3">
      <t>コウギョウ</t>
    </rPh>
    <rPh sb="8" eb="9">
      <t>チ</t>
    </rPh>
    <rPh sb="10" eb="11">
      <t>イキ</t>
    </rPh>
    <phoneticPr fontId="2"/>
  </si>
  <si>
    <t>工　業　　　　　　地　域</t>
    <rPh sb="0" eb="1">
      <t>コウ</t>
    </rPh>
    <rPh sb="2" eb="3">
      <t>ギョウ</t>
    </rPh>
    <rPh sb="9" eb="10">
      <t>チ</t>
    </rPh>
    <rPh sb="11" eb="12">
      <t>イキ</t>
    </rPh>
    <phoneticPr fontId="2"/>
  </si>
  <si>
    <t>面積(ha)</t>
    <rPh sb="0" eb="1">
      <t>メン</t>
    </rPh>
    <rPh sb="1" eb="2">
      <t>セキ</t>
    </rPh>
    <phoneticPr fontId="2"/>
  </si>
  <si>
    <t>構成比(%)</t>
    <rPh sb="0" eb="3">
      <t>コウセイヒ</t>
    </rPh>
    <phoneticPr fontId="2"/>
  </si>
  <si>
    <t>　８　風致地区</t>
    <rPh sb="3" eb="5">
      <t>フウチ</t>
    </rPh>
    <rPh sb="5" eb="7">
      <t>チク</t>
    </rPh>
    <phoneticPr fontId="2"/>
  </si>
  <si>
    <t>名　　称</t>
    <rPh sb="0" eb="1">
      <t>メイ</t>
    </rPh>
    <rPh sb="3" eb="4">
      <t>ショウ</t>
    </rPh>
    <phoneticPr fontId="2"/>
  </si>
  <si>
    <t>石尊山風致地区</t>
    <rPh sb="0" eb="1">
      <t>イシ</t>
    </rPh>
    <rPh sb="1" eb="2">
      <t>ソン</t>
    </rPh>
    <rPh sb="2" eb="3">
      <t>ヤマ</t>
    </rPh>
    <rPh sb="3" eb="5">
      <t>フウチ</t>
    </rPh>
    <rPh sb="5" eb="7">
      <t>チク</t>
    </rPh>
    <phoneticPr fontId="2"/>
  </si>
  <si>
    <t>面　　積</t>
    <rPh sb="0" eb="1">
      <t>メン</t>
    </rPh>
    <rPh sb="3" eb="4">
      <t>セキ</t>
    </rPh>
    <phoneticPr fontId="2"/>
  </si>
  <si>
    <t>八幡山風致地区</t>
    <rPh sb="0" eb="2">
      <t>ハチマン</t>
    </rPh>
    <rPh sb="2" eb="3">
      <t>ヤマ</t>
    </rPh>
    <rPh sb="3" eb="5">
      <t>フウチ</t>
    </rPh>
    <rPh sb="5" eb="7">
      <t>チク</t>
    </rPh>
    <phoneticPr fontId="2"/>
  </si>
  <si>
    <t>種　　別</t>
    <rPh sb="0" eb="1">
      <t>タネ</t>
    </rPh>
    <rPh sb="3" eb="4">
      <t>ベツ</t>
    </rPh>
    <phoneticPr fontId="2"/>
  </si>
  <si>
    <t>Ｓ６２．３．３１決定</t>
    <rPh sb="8" eb="10">
      <t>ケッテイ</t>
    </rPh>
    <phoneticPr fontId="2"/>
  </si>
  <si>
    <t>資料：石川町都市建設課</t>
    <rPh sb="0" eb="2">
      <t>シリョウ</t>
    </rPh>
    <rPh sb="10" eb="11">
      <t>カ</t>
    </rPh>
    <phoneticPr fontId="2"/>
  </si>
  <si>
    <t>　９　都市公園</t>
    <rPh sb="3" eb="5">
      <t>トシ</t>
    </rPh>
    <rPh sb="5" eb="7">
      <t>コウエン</t>
    </rPh>
    <phoneticPr fontId="2"/>
  </si>
  <si>
    <t>種　別</t>
    <rPh sb="0" eb="1">
      <t>タネ</t>
    </rPh>
    <rPh sb="2" eb="3">
      <t>ベツ</t>
    </rPh>
    <phoneticPr fontId="2"/>
  </si>
  <si>
    <t>位　　置</t>
    <rPh sb="0" eb="1">
      <t>クライ</t>
    </rPh>
    <rPh sb="3" eb="4">
      <t>チ</t>
    </rPh>
    <phoneticPr fontId="2"/>
  </si>
  <si>
    <t>計画面積</t>
    <rPh sb="0" eb="2">
      <t>ケイカク</t>
    </rPh>
    <rPh sb="2" eb="4">
      <t>メンセキ</t>
    </rPh>
    <phoneticPr fontId="2"/>
  </si>
  <si>
    <t>供用面積</t>
    <rPh sb="0" eb="2">
      <t>キョウヨウ</t>
    </rPh>
    <rPh sb="2" eb="4">
      <t>メンセキ</t>
    </rPh>
    <phoneticPr fontId="2"/>
  </si>
  <si>
    <t>整備率</t>
    <rPh sb="0" eb="2">
      <t>セイビ</t>
    </rPh>
    <rPh sb="2" eb="3">
      <t>リツ</t>
    </rPh>
    <phoneticPr fontId="2"/>
  </si>
  <si>
    <t>総合公園</t>
    <rPh sb="0" eb="2">
      <t>ソウゴウ</t>
    </rPh>
    <rPh sb="2" eb="4">
      <t>コウエン</t>
    </rPh>
    <phoneticPr fontId="2"/>
  </si>
  <si>
    <t>石川町総合運動公園</t>
    <rPh sb="0" eb="3">
      <t>イシカワマチ</t>
    </rPh>
    <rPh sb="3" eb="5">
      <t>ソウゴウ</t>
    </rPh>
    <rPh sb="5" eb="7">
      <t>ウンドウ</t>
    </rPh>
    <rPh sb="7" eb="9">
      <t>コウエン</t>
    </rPh>
    <phoneticPr fontId="2"/>
  </si>
  <si>
    <t>渡里沢、当町、       白石、秋台</t>
    <rPh sb="0" eb="2">
      <t>ワタリ</t>
    </rPh>
    <rPh sb="2" eb="3">
      <t>サワ</t>
    </rPh>
    <rPh sb="4" eb="5">
      <t>トウ</t>
    </rPh>
    <rPh sb="5" eb="6">
      <t>マチ</t>
    </rPh>
    <rPh sb="14" eb="16">
      <t>シロイシ</t>
    </rPh>
    <rPh sb="17" eb="18">
      <t>アキ</t>
    </rPh>
    <rPh sb="18" eb="19">
      <t>ダイ</t>
    </rPh>
    <phoneticPr fontId="2"/>
  </si>
  <si>
    <t>37.00(ha)</t>
  </si>
  <si>
    <t>36.30(％)</t>
  </si>
  <si>
    <t>Ｈ２．１１．２
決定</t>
    <rPh sb="8" eb="10">
      <t>ケッテイ</t>
    </rPh>
    <phoneticPr fontId="2"/>
  </si>
  <si>
    <t>　１０　団地別町営住宅管理戸数</t>
    <rPh sb="4" eb="6">
      <t>ダンチ</t>
    </rPh>
    <rPh sb="6" eb="7">
      <t>ベツ</t>
    </rPh>
    <rPh sb="7" eb="9">
      <t>チョウエイ</t>
    </rPh>
    <rPh sb="9" eb="11">
      <t>ジュウタク</t>
    </rPh>
    <rPh sb="11" eb="13">
      <t>カンリ</t>
    </rPh>
    <rPh sb="13" eb="15">
      <t>コスウ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</si>
  <si>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</si>
  <si>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棟数</t>
    <rPh sb="0" eb="2">
      <t>トウスウ</t>
    </rPh>
    <phoneticPr fontId="2"/>
  </si>
  <si>
    <t>戸数</t>
    <rPh sb="0" eb="2">
      <t>コスウ</t>
    </rPh>
    <phoneticPr fontId="2"/>
  </si>
  <si>
    <t>構造（耐火性能）</t>
    <rPh sb="0" eb="2">
      <t>コウゾウ</t>
    </rPh>
    <rPh sb="3" eb="5">
      <t>タイカ</t>
    </rPh>
    <rPh sb="5" eb="7">
      <t>セイノウ</t>
    </rPh>
    <phoneticPr fontId="2"/>
  </si>
  <si>
    <t>天神団地</t>
    <rPh sb="0" eb="2">
      <t>テンジン</t>
    </rPh>
    <rPh sb="2" eb="4">
      <t>ダンチ</t>
    </rPh>
    <phoneticPr fontId="2"/>
  </si>
  <si>
    <t>S34・S38</t>
  </si>
  <si>
    <t>母畑団地</t>
    <rPh sb="0" eb="2">
      <t>ボバタ</t>
    </rPh>
    <rPh sb="2" eb="4">
      <t>ダンチ</t>
    </rPh>
    <phoneticPr fontId="2"/>
  </si>
  <si>
    <t>S34</t>
  </si>
  <si>
    <t>宮城団地</t>
    <rPh sb="0" eb="2">
      <t>ミヤギ</t>
    </rPh>
    <rPh sb="2" eb="4">
      <t>ダンチ</t>
    </rPh>
    <phoneticPr fontId="2"/>
  </si>
  <si>
    <t>S35～S37</t>
  </si>
  <si>
    <t>境ノ内団地</t>
    <rPh sb="0" eb="1">
      <t>サカイ</t>
    </rPh>
    <rPh sb="2" eb="3">
      <t>ウチ</t>
    </rPh>
    <rPh sb="3" eb="5">
      <t>ダンチ</t>
    </rPh>
    <phoneticPr fontId="2"/>
  </si>
  <si>
    <t>S39～S41</t>
  </si>
  <si>
    <t>S39・S40</t>
  </si>
  <si>
    <t>S42～S45</t>
  </si>
  <si>
    <t>古舘団地</t>
    <rPh sb="0" eb="2">
      <t>コダテ</t>
    </rPh>
    <rPh sb="2" eb="4">
      <t>ダンチ</t>
    </rPh>
    <phoneticPr fontId="2"/>
  </si>
  <si>
    <t>S46～S49</t>
  </si>
  <si>
    <t>ﾌﾟﾚｷｬｽﾄｺﾝｸﾘｰﾄ（簡易耐火）</t>
    <rPh sb="14" eb="16">
      <t>カンイ</t>
    </rPh>
    <rPh sb="16" eb="18">
      <t>タイカ</t>
    </rPh>
    <phoneticPr fontId="2"/>
  </si>
  <si>
    <t>中野団地</t>
    <rPh sb="0" eb="2">
      <t>ナカノ</t>
    </rPh>
    <rPh sb="2" eb="4">
      <t>ダンチ</t>
    </rPh>
    <phoneticPr fontId="2"/>
  </si>
  <si>
    <t>立ヶ岡東団地</t>
    <rPh sb="0" eb="3">
      <t>タテガオカ</t>
    </rPh>
    <rPh sb="3" eb="4">
      <t>ヒガシ</t>
    </rPh>
    <rPh sb="4" eb="6">
      <t>ダンチ</t>
    </rPh>
    <phoneticPr fontId="2"/>
  </si>
  <si>
    <t>S55</t>
  </si>
  <si>
    <t>S56</t>
  </si>
  <si>
    <t>高田団地</t>
    <rPh sb="0" eb="2">
      <t>タカダ</t>
    </rPh>
    <rPh sb="2" eb="4">
      <t>ダンチ</t>
    </rPh>
    <phoneticPr fontId="2"/>
  </si>
  <si>
    <t>鉄筋ｺﾝｸﾘｰﾄ（耐火中層）</t>
    <rPh sb="0" eb="2">
      <t>テッキン</t>
    </rPh>
    <rPh sb="9" eb="11">
      <t>タイカ</t>
    </rPh>
    <rPh sb="11" eb="13">
      <t>チュウソウ</t>
    </rPh>
    <phoneticPr fontId="2"/>
  </si>
  <si>
    <t>中野南団地</t>
    <rPh sb="0" eb="2">
      <t>ナカノ</t>
    </rPh>
    <rPh sb="2" eb="5">
      <t>ミナミダンチ</t>
    </rPh>
    <phoneticPr fontId="2"/>
  </si>
  <si>
    <t>立ヶ岡南団地</t>
    <rPh sb="0" eb="3">
      <t>タテガオカ</t>
    </rPh>
    <rPh sb="3" eb="4">
      <t>ミナミ</t>
    </rPh>
    <rPh sb="4" eb="6">
      <t>ダンチ</t>
    </rPh>
    <phoneticPr fontId="2"/>
  </si>
  <si>
    <t>H1</t>
  </si>
  <si>
    <t>H3</t>
  </si>
  <si>
    <t>屋敷入南団地</t>
    <rPh sb="0" eb="2">
      <t>ヤシキ</t>
    </rPh>
    <rPh sb="2" eb="3">
      <t>イリ</t>
    </rPh>
    <rPh sb="3" eb="4">
      <t>ミナミ</t>
    </rPh>
    <rPh sb="4" eb="6">
      <t>ダンチ</t>
    </rPh>
    <phoneticPr fontId="2"/>
  </si>
  <si>
    <t>H5</t>
  </si>
  <si>
    <t>H7</t>
  </si>
  <si>
    <t>形見団地</t>
    <rPh sb="0" eb="2">
      <t>カタミ</t>
    </rPh>
    <rPh sb="2" eb="4">
      <t>ダンチ</t>
    </rPh>
    <phoneticPr fontId="2"/>
  </si>
  <si>
    <t>H8</t>
  </si>
  <si>
    <t>公営住宅　計</t>
    <rPh sb="0" eb="4">
      <t>コウエイジュウタク</t>
    </rPh>
    <rPh sb="5" eb="6">
      <t>ケイ</t>
    </rPh>
    <phoneticPr fontId="2"/>
  </si>
  <si>
    <t>一般住宅</t>
    <rPh sb="0" eb="2">
      <t>イッパン</t>
    </rPh>
    <rPh sb="2" eb="4">
      <t>ジュウタク</t>
    </rPh>
    <phoneticPr fontId="2"/>
  </si>
  <si>
    <t>合　　　計</t>
    <rPh sb="0" eb="1">
      <t>ゴウ</t>
    </rPh>
    <rPh sb="4" eb="5">
      <t>ケイ</t>
    </rPh>
    <phoneticPr fontId="2"/>
  </si>
  <si>
    <r>
      <t>面　　積</t>
    </r>
    <r>
      <rPr>
        <sz val="11"/>
        <color theme="1"/>
        <rFont val="ＭＳ Ｐ明朝"/>
        <family val="1"/>
        <charset val="128"/>
      </rPr>
      <t>（ha）</t>
    </r>
    <rPh sb="0" eb="1">
      <t>メン</t>
    </rPh>
    <rPh sb="3" eb="4">
      <t>セキ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</si>
  <si>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</si>
  <si>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（単位：ｍ・％）令和6年4月1日現在</t>
    <rPh sb="1" eb="3">
      <t>タンイ</t>
    </rPh>
    <rPh sb="8" eb="10">
      <t>レイワ</t>
    </rPh>
    <rPh sb="11" eb="12">
      <t>ネン</t>
    </rPh>
    <rPh sb="13" eb="14">
      <t>ガツ</t>
    </rPh>
    <rPh sb="15" eb="18">
      <t>ニチゲンザイ</t>
    </rPh>
    <phoneticPr fontId="2"/>
  </si>
  <si>
    <t>平成24年</t>
    <rPh sb="0" eb="2">
      <t>ヘイセイ</t>
    </rPh>
    <rPh sb="4" eb="5">
      <t>ネン</t>
    </rPh>
    <phoneticPr fontId="2"/>
  </si>
  <si>
    <t>令和6年4月1日現在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</si>
  <si>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（面積単位：ha）令和6年4月1日現在</t>
    <rPh sb="1" eb="3">
      <t>メンセキ</t>
    </rPh>
    <rPh sb="3" eb="5">
      <t>タンイ</t>
    </rPh>
    <rPh sb="9" eb="11">
      <t>レイワ</t>
    </rPh>
    <rPh sb="14" eb="15">
      <t>ガツ</t>
    </rPh>
    <rPh sb="16" eb="17">
      <t>ニチ</t>
    </rPh>
    <rPh sb="17" eb="19">
      <t>ゲンザイ</t>
    </rPh>
    <phoneticPr fontId="2"/>
  </si>
  <si>
    <t>令和6年4月1日現在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</si>
</sst>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_ "/>
    <numFmt numFmtId="178" formatCode="#,##0.0_ "/>
    <numFmt numFmtId="179" formatCode="0.0000_ 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color rgb="FFFF0000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2"/>
      <name val="ＭＳ Ｐゴシック"/>
      <family val="3"/>
    </font>
    <font>
      <sz val="11"/>
      <color theme="1"/>
      <name val="ＭＳ Ｐ明朝"/>
      <family val="1"/>
    </font>
    <font>
      <sz val="9"/>
      <name val="ＭＳ Ｐ明朝"/>
      <family val="1"/>
    </font>
    <font>
      <sz val="10.5"/>
      <name val="ＭＳ Ｐ明朝"/>
      <family val="1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3" fillId="0" borderId="0" xfId="0" applyFont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0" borderId="0" xfId="2" applyFont="1" applyFill="1" applyBorder="1"/>
    <xf numFmtId="0" fontId="7" fillId="0" borderId="0" xfId="2" applyFont="1" applyFill="1"/>
    <xf numFmtId="0" fontId="5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0" xfId="2" applyNumberFormat="1" applyFont="1" applyFill="1"/>
    <xf numFmtId="38" fontId="5" fillId="0" borderId="23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177" fontId="5" fillId="0" borderId="11" xfId="2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177" fontId="8" fillId="0" borderId="12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177" fontId="5" fillId="0" borderId="16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9" xfId="2" applyNumberFormat="1" applyFont="1" applyFill="1" applyBorder="1" applyAlignment="1">
      <alignment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 shrinkToFit="1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vertical="center"/>
    </xf>
    <xf numFmtId="178" fontId="5" fillId="0" borderId="15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9" fontId="5" fillId="0" borderId="0" xfId="2" applyNumberFormat="1" applyFont="1" applyFill="1"/>
    <xf numFmtId="0" fontId="0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wrapText="1"/>
    </xf>
    <xf numFmtId="177" fontId="5" fillId="0" borderId="21" xfId="2" applyNumberFormat="1" applyFont="1" applyFill="1" applyBorder="1" applyAlignment="1">
      <alignment horizontal="right" vertical="center"/>
    </xf>
    <xf numFmtId="9" fontId="5" fillId="0" borderId="28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 wrapText="1"/>
    </xf>
    <xf numFmtId="0" fontId="9" fillId="0" borderId="10" xfId="2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0" fontId="5" fillId="0" borderId="20" xfId="2" applyFont="1" applyFill="1" applyBorder="1" applyAlignment="1">
      <alignment horizontal="center" vertical="center" wrapText="1"/>
    </xf>
    <xf numFmtId="177" fontId="5" fillId="0" borderId="25" xfId="2" applyNumberFormat="1" applyFont="1" applyFill="1" applyBorder="1" applyAlignment="1">
      <alignment horizontal="right" vertical="center"/>
    </xf>
    <xf numFmtId="9" fontId="5" fillId="0" borderId="29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wrapText="1"/>
    </xf>
    <xf numFmtId="0" fontId="1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38" fontId="5" fillId="0" borderId="25" xfId="1" applyFont="1" applyFill="1" applyBorder="1" applyAlignment="1">
      <alignment horizontal="center" vertical="center"/>
    </xf>
    <xf numFmtId="38" fontId="10" fillId="0" borderId="25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 wrapText="1"/>
    </xf>
    <xf numFmtId="0" fontId="6" fillId="0" borderId="29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right" vertical="center"/>
    </xf>
    <xf numFmtId="0" fontId="6" fillId="0" borderId="16" xfId="2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center" vertical="center" shrinkToFit="1"/>
    </xf>
    <xf numFmtId="0" fontId="5" fillId="0" borderId="22" xfId="2" applyFont="1" applyFill="1" applyBorder="1" applyAlignment="1">
      <alignment horizontal="center" vertical="center" shrinkToFit="1"/>
    </xf>
    <xf numFmtId="0" fontId="5" fillId="0" borderId="21" xfId="2" applyFont="1" applyFill="1" applyBorder="1" applyAlignment="1">
      <alignment horizontal="center" vertical="center" shrinkToFit="1"/>
    </xf>
    <xf numFmtId="0" fontId="5" fillId="0" borderId="15" xfId="2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distributed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16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14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textRotation="255"/>
    </xf>
    <xf numFmtId="0" fontId="5" fillId="0" borderId="4" xfId="2" applyFont="1" applyFill="1" applyBorder="1" applyAlignment="1">
      <alignment horizontal="center" vertical="center" textRotation="255"/>
    </xf>
    <xf numFmtId="0" fontId="5" fillId="0" borderId="1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textRotation="255" shrinkToFit="1"/>
    </xf>
    <xf numFmtId="0" fontId="5" fillId="0" borderId="0" xfId="2" applyFont="1" applyFill="1" applyBorder="1" applyAlignment="1">
      <alignment horizontal="center" vertical="center" textRotation="255" shrinkToFit="1"/>
    </xf>
    <xf numFmtId="0" fontId="5" fillId="0" borderId="6" xfId="2" applyFont="1" applyFill="1" applyBorder="1" applyAlignment="1">
      <alignment horizontal="center" vertical="center" textRotation="255" shrinkToFit="1"/>
    </xf>
    <xf numFmtId="0" fontId="5" fillId="0" borderId="7" xfId="2" applyFont="1" applyFill="1" applyBorder="1" applyAlignment="1">
      <alignment horizontal="center" vertical="center" textRotation="255"/>
    </xf>
    <xf numFmtId="0" fontId="5" fillId="0" borderId="2" xfId="2" applyFont="1" applyFill="1" applyBorder="1" applyAlignment="1">
      <alignment horizontal="center" vertical="center" textRotation="255"/>
    </xf>
    <xf numFmtId="0" fontId="5" fillId="0" borderId="3" xfId="2" applyFont="1" applyFill="1" applyBorder="1" applyAlignment="1">
      <alignment horizontal="center" vertical="center" textRotation="255"/>
    </xf>
    <xf numFmtId="0" fontId="5" fillId="0" borderId="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38" fontId="5" fillId="0" borderId="14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0" fontId="5" fillId="0" borderId="28" xfId="2" applyFont="1" applyFill="1" applyBorder="1" applyAlignment="1">
      <alignment horizontal="distributed" vertical="center"/>
    </xf>
    <xf numFmtId="0" fontId="5" fillId="0" borderId="17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 textRotation="255" shrinkToFit="1"/>
    </xf>
    <xf numFmtId="0" fontId="5" fillId="0" borderId="2" xfId="2" applyFont="1" applyFill="1" applyBorder="1" applyAlignment="1">
      <alignment vertical="center" textRotation="255" shrinkToFit="1"/>
    </xf>
    <xf numFmtId="0" fontId="5" fillId="0" borderId="19" xfId="2" applyFont="1" applyFill="1" applyBorder="1" applyAlignment="1">
      <alignment vertical="center" textRotation="255" shrinkToFit="1"/>
    </xf>
    <xf numFmtId="0" fontId="5" fillId="0" borderId="15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5" fillId="0" borderId="28" xfId="2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 indent="1"/>
    </xf>
    <xf numFmtId="38" fontId="5" fillId="0" borderId="7" xfId="1" applyFont="1" applyFill="1" applyBorder="1" applyAlignment="1">
      <alignment horizontal="right" vertical="center" indent="1"/>
    </xf>
    <xf numFmtId="38" fontId="5" fillId="0" borderId="16" xfId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horizontal="right" vertical="center" indent="1"/>
    </xf>
    <xf numFmtId="38" fontId="5" fillId="0" borderId="17" xfId="1" applyFont="1" applyFill="1" applyBorder="1" applyAlignment="1">
      <alignment horizontal="right" vertical="center" indent="1"/>
    </xf>
    <xf numFmtId="38" fontId="5" fillId="0" borderId="3" xfId="1" applyFont="1" applyFill="1" applyBorder="1" applyAlignment="1">
      <alignment horizontal="right" vertical="center" indent="1"/>
    </xf>
    <xf numFmtId="0" fontId="8" fillId="0" borderId="2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 shrinkToFit="1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29" xfId="2" applyFont="1" applyFill="1" applyBorder="1" applyAlignment="1">
      <alignment horizontal="left" vertical="center" wrapText="1"/>
    </xf>
    <xf numFmtId="0" fontId="5" fillId="0" borderId="27" xfId="2" applyFont="1" applyFill="1" applyBorder="1" applyAlignment="1">
      <alignment horizontal="left" vertical="center" wrapText="1"/>
    </xf>
    <xf numFmtId="38" fontId="5" fillId="0" borderId="25" xfId="1" applyFont="1" applyFill="1" applyBorder="1" applyAlignment="1">
      <alignment horizontal="center" vertical="center" shrinkToFit="1"/>
    </xf>
    <xf numFmtId="38" fontId="5" fillId="0" borderId="30" xfId="1" applyFont="1" applyFill="1" applyBorder="1" applyAlignment="1">
      <alignment horizontal="center" vertical="center" shrinkToFit="1"/>
    </xf>
    <xf numFmtId="38" fontId="5" fillId="0" borderId="32" xfId="1" applyFont="1" applyFill="1" applyBorder="1" applyAlignment="1">
      <alignment horizontal="center" vertical="center" shrinkToFit="1"/>
    </xf>
    <xf numFmtId="38" fontId="5" fillId="0" borderId="34" xfId="1" applyFont="1" applyFill="1" applyBorder="1" applyAlignment="1">
      <alignment horizontal="center" vertical="center" shrinkToFit="1"/>
    </xf>
    <xf numFmtId="38" fontId="5" fillId="0" borderId="33" xfId="1" applyFont="1" applyFill="1" applyBorder="1" applyAlignment="1">
      <alignment horizontal="center" vertical="center" shrinkToFit="1"/>
    </xf>
    <xf numFmtId="38" fontId="5" fillId="0" borderId="35" xfId="1" applyFont="1" applyFill="1" applyBorder="1" applyAlignment="1">
      <alignment horizontal="center" vertical="center" shrinkToFit="1"/>
    </xf>
    <xf numFmtId="0" fontId="5" fillId="0" borderId="3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建　　　　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5"/>
  <sheetViews>
    <sheetView workbookViewId="0"/>
  </sheetViews>
  <sheetFormatPr defaultRowHeight="13.5" x14ac:dyDescent="0.15"/>
  <sheetData>
    <row r="16" spans="2:2" s="1" customFormat="1" ht="27" customHeight="1" x14ac:dyDescent="0.2">
      <c r="B16" s="1" t="s">
        <v>24</v>
      </c>
    </row>
    <row r="17" spans="2:2" s="1" customFormat="1" ht="27" customHeight="1" x14ac:dyDescent="0.2">
      <c r="B17" s="1" t="s">
        <v>23</v>
      </c>
    </row>
    <row r="18" spans="2:2" s="1" customFormat="1" ht="27" customHeight="1" x14ac:dyDescent="0.2">
      <c r="B18" s="1" t="s">
        <v>21</v>
      </c>
    </row>
    <row r="19" spans="2:2" s="1" customFormat="1" ht="27" customHeight="1" x14ac:dyDescent="0.2">
      <c r="B19" s="1" t="s">
        <v>20</v>
      </c>
    </row>
    <row r="20" spans="2:2" s="1" customFormat="1" ht="27" customHeight="1" x14ac:dyDescent="0.2">
      <c r="B20" s="1" t="s">
        <v>5</v>
      </c>
    </row>
    <row r="21" spans="2:2" s="1" customFormat="1" ht="27" customHeight="1" x14ac:dyDescent="0.2">
      <c r="B21" s="1" t="s">
        <v>16</v>
      </c>
    </row>
    <row r="22" spans="2:2" s="1" customFormat="1" ht="27" customHeight="1" x14ac:dyDescent="0.2">
      <c r="B22" s="1" t="s">
        <v>14</v>
      </c>
    </row>
    <row r="23" spans="2:2" s="1" customFormat="1" ht="27" customHeight="1" x14ac:dyDescent="0.2">
      <c r="B23" s="1" t="s">
        <v>0</v>
      </c>
    </row>
    <row r="24" spans="2:2" s="1" customFormat="1" ht="27" customHeight="1" x14ac:dyDescent="0.2">
      <c r="B24" s="1" t="s">
        <v>7</v>
      </c>
    </row>
    <row r="25" spans="2:2" s="1" customFormat="1" ht="27" customHeight="1" x14ac:dyDescent="0.2">
      <c r="B25" s="1" t="s">
        <v>27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M19" sqref="M19"/>
    </sheetView>
  </sheetViews>
  <sheetFormatPr defaultRowHeight="13.5" x14ac:dyDescent="0.15"/>
  <cols>
    <col min="1" max="1" width="11.875" style="2" customWidth="1"/>
    <col min="2" max="9" width="8.625" style="2" customWidth="1"/>
    <col min="10" max="10" width="12.875" style="2" bestFit="1" customWidth="1"/>
    <col min="11" max="11" width="9.5" style="2" bestFit="1" customWidth="1"/>
    <col min="12" max="12" width="9" style="2" customWidth="1"/>
    <col min="13" max="16384" width="9" style="2"/>
  </cols>
  <sheetData>
    <row r="1" spans="1:9" s="3" customFormat="1" ht="14.25" x14ac:dyDescent="0.15">
      <c r="A1" s="7" t="s">
        <v>28</v>
      </c>
    </row>
    <row r="2" spans="1:9" s="3" customFormat="1" x14ac:dyDescent="0.15">
      <c r="I2" s="39" t="s">
        <v>172</v>
      </c>
    </row>
    <row r="3" spans="1:9" s="4" customFormat="1" ht="30" customHeight="1" x14ac:dyDescent="0.15">
      <c r="A3" s="8" t="s">
        <v>31</v>
      </c>
      <c r="B3" s="95" t="s">
        <v>22</v>
      </c>
      <c r="C3" s="95"/>
      <c r="D3" s="95" t="s">
        <v>35</v>
      </c>
      <c r="E3" s="95"/>
      <c r="F3" s="95" t="s">
        <v>36</v>
      </c>
      <c r="G3" s="95"/>
      <c r="H3" s="95" t="s">
        <v>38</v>
      </c>
      <c r="I3" s="96"/>
    </row>
    <row r="4" spans="1:9" s="5" customFormat="1" ht="20.100000000000001" customHeight="1" x14ac:dyDescent="0.15">
      <c r="A4" s="9"/>
      <c r="B4" s="97"/>
      <c r="C4" s="97"/>
      <c r="D4" s="97" t="s">
        <v>11</v>
      </c>
      <c r="E4" s="97"/>
      <c r="F4" s="97" t="s">
        <v>37</v>
      </c>
      <c r="G4" s="97"/>
      <c r="H4" s="97" t="s">
        <v>37</v>
      </c>
      <c r="I4" s="98"/>
    </row>
    <row r="5" spans="1:9" s="4" customFormat="1" ht="20.100000000000001" customHeight="1" x14ac:dyDescent="0.15">
      <c r="A5" s="10" t="s">
        <v>39</v>
      </c>
      <c r="B5" s="99">
        <v>1</v>
      </c>
      <c r="C5" s="99"/>
      <c r="D5" s="99">
        <v>10191</v>
      </c>
      <c r="E5" s="99"/>
      <c r="F5" s="100">
        <v>100</v>
      </c>
      <c r="G5" s="100"/>
      <c r="H5" s="100">
        <v>100</v>
      </c>
      <c r="I5" s="101"/>
    </row>
    <row r="6" spans="1:9" s="4" customFormat="1" ht="20.100000000000001" customHeight="1" x14ac:dyDescent="0.15">
      <c r="A6" s="10" t="s">
        <v>42</v>
      </c>
      <c r="B6" s="99">
        <v>11</v>
      </c>
      <c r="C6" s="99"/>
      <c r="D6" s="99">
        <v>68096</v>
      </c>
      <c r="E6" s="99"/>
      <c r="F6" s="100">
        <v>72.400000000000006</v>
      </c>
      <c r="G6" s="100"/>
      <c r="H6" s="100">
        <v>100</v>
      </c>
      <c r="I6" s="101"/>
    </row>
    <row r="7" spans="1:9" s="4" customFormat="1" ht="20.100000000000001" customHeight="1" x14ac:dyDescent="0.15">
      <c r="A7" s="10" t="s">
        <v>43</v>
      </c>
      <c r="B7" s="102">
        <v>570</v>
      </c>
      <c r="C7" s="102"/>
      <c r="D7" s="102">
        <v>419114</v>
      </c>
      <c r="E7" s="102"/>
      <c r="F7" s="103">
        <v>57.3</v>
      </c>
      <c r="G7" s="103"/>
      <c r="H7" s="103">
        <v>21.55</v>
      </c>
      <c r="I7" s="104"/>
    </row>
    <row r="8" spans="1:9" s="4" customFormat="1" ht="20.100000000000001" customHeight="1" x14ac:dyDescent="0.15">
      <c r="A8" s="11" t="s">
        <v>34</v>
      </c>
      <c r="B8" s="102">
        <v>18</v>
      </c>
      <c r="C8" s="102"/>
      <c r="D8" s="102">
        <v>40873</v>
      </c>
      <c r="E8" s="102"/>
      <c r="F8" s="103">
        <v>9.35</v>
      </c>
      <c r="G8" s="103"/>
      <c r="H8" s="103">
        <v>9.75</v>
      </c>
      <c r="I8" s="104"/>
    </row>
    <row r="9" spans="1:9" s="4" customFormat="1" ht="20.100000000000001" customHeight="1" x14ac:dyDescent="0.15">
      <c r="A9" s="11" t="s">
        <v>44</v>
      </c>
      <c r="B9" s="102">
        <v>22</v>
      </c>
      <c r="C9" s="102"/>
      <c r="D9" s="102">
        <v>26044</v>
      </c>
      <c r="E9" s="102"/>
      <c r="F9" s="103">
        <v>4.92</v>
      </c>
      <c r="G9" s="103"/>
      <c r="H9" s="103">
        <v>5.53</v>
      </c>
      <c r="I9" s="104"/>
    </row>
    <row r="10" spans="1:9" s="4" customFormat="1" ht="20.100000000000001" customHeight="1" x14ac:dyDescent="0.15">
      <c r="A10" s="12" t="s">
        <v>47</v>
      </c>
      <c r="B10" s="105">
        <v>530</v>
      </c>
      <c r="C10" s="105"/>
      <c r="D10" s="105">
        <v>352197</v>
      </c>
      <c r="E10" s="105"/>
      <c r="F10" s="106">
        <v>43</v>
      </c>
      <c r="G10" s="106"/>
      <c r="H10" s="106">
        <v>6.27</v>
      </c>
      <c r="I10" s="107"/>
    </row>
    <row r="11" spans="1:9" s="3" customFormat="1" x14ac:dyDescent="0.15">
      <c r="A11" s="3" t="s">
        <v>49</v>
      </c>
    </row>
    <row r="12" spans="1:9" s="3" customFormat="1" x14ac:dyDescent="0.15">
      <c r="E12" s="27"/>
    </row>
    <row r="13" spans="1:9" s="3" customFormat="1" x14ac:dyDescent="0.15"/>
    <row r="14" spans="1:9" s="3" customFormat="1" ht="14.25" x14ac:dyDescent="0.15">
      <c r="A14" s="7" t="s">
        <v>2</v>
      </c>
    </row>
    <row r="15" spans="1:9" s="3" customFormat="1" x14ac:dyDescent="0.15">
      <c r="I15" s="39" t="s">
        <v>173</v>
      </c>
    </row>
    <row r="16" spans="1:9" s="3" customFormat="1" ht="20.100000000000001" customHeight="1" x14ac:dyDescent="0.15">
      <c r="A16" s="132" t="s">
        <v>51</v>
      </c>
      <c r="B16" s="134" t="s">
        <v>54</v>
      </c>
      <c r="C16" s="135"/>
      <c r="D16" s="108" t="s">
        <v>56</v>
      </c>
      <c r="E16" s="109"/>
      <c r="F16" s="109"/>
      <c r="G16" s="109"/>
      <c r="H16" s="109"/>
      <c r="I16" s="109"/>
    </row>
    <row r="17" spans="1:10" s="3" customFormat="1" ht="20.100000000000001" customHeight="1" x14ac:dyDescent="0.15">
      <c r="A17" s="133"/>
      <c r="B17" s="136"/>
      <c r="C17" s="137"/>
      <c r="D17" s="20" t="s">
        <v>57</v>
      </c>
      <c r="E17" s="20" t="s">
        <v>55</v>
      </c>
      <c r="F17" s="20" t="s">
        <v>30</v>
      </c>
      <c r="G17" s="110" t="s">
        <v>58</v>
      </c>
      <c r="H17" s="110"/>
      <c r="I17" s="46" t="s">
        <v>62</v>
      </c>
    </row>
    <row r="18" spans="1:10" s="3" customFormat="1" ht="20.100000000000001" customHeight="1" x14ac:dyDescent="0.15">
      <c r="A18" s="138" t="s">
        <v>63</v>
      </c>
      <c r="B18" s="111" t="s">
        <v>53</v>
      </c>
      <c r="C18" s="112"/>
      <c r="D18" s="21">
        <v>0</v>
      </c>
      <c r="E18" s="28">
        <v>0</v>
      </c>
      <c r="F18" s="21">
        <v>0</v>
      </c>
      <c r="G18" s="113">
        <f t="shared" ref="G18:G25" si="0">D18+E18+F18</f>
        <v>0</v>
      </c>
      <c r="H18" s="114"/>
      <c r="I18" s="47">
        <v>0</v>
      </c>
    </row>
    <row r="19" spans="1:10" s="3" customFormat="1" ht="20.100000000000001" customHeight="1" x14ac:dyDescent="0.15">
      <c r="A19" s="139"/>
      <c r="B19" s="115" t="s">
        <v>40</v>
      </c>
      <c r="C19" s="116"/>
      <c r="D19" s="22">
        <v>0</v>
      </c>
      <c r="E19" s="16">
        <v>0</v>
      </c>
      <c r="F19" s="22">
        <v>0</v>
      </c>
      <c r="G19" s="113">
        <f t="shared" si="0"/>
        <v>0</v>
      </c>
      <c r="H19" s="114"/>
      <c r="I19" s="48">
        <v>0</v>
      </c>
    </row>
    <row r="20" spans="1:10" s="3" customFormat="1" ht="20.100000000000001" customHeight="1" x14ac:dyDescent="0.15">
      <c r="A20" s="139"/>
      <c r="B20" s="115" t="s">
        <v>33</v>
      </c>
      <c r="C20" s="116"/>
      <c r="D20" s="23">
        <v>18422</v>
      </c>
      <c r="E20" s="29">
        <v>1771</v>
      </c>
      <c r="F20" s="23">
        <v>31556</v>
      </c>
      <c r="G20" s="113">
        <f t="shared" si="0"/>
        <v>51749</v>
      </c>
      <c r="H20" s="114"/>
      <c r="I20" s="49">
        <v>12.3</v>
      </c>
      <c r="J20" s="53"/>
    </row>
    <row r="21" spans="1:10" s="3" customFormat="1" ht="20.100000000000001" customHeight="1" x14ac:dyDescent="0.15">
      <c r="A21" s="140"/>
      <c r="B21" s="117" t="s">
        <v>13</v>
      </c>
      <c r="C21" s="118"/>
      <c r="D21" s="24">
        <v>20773</v>
      </c>
      <c r="E21" s="30">
        <v>18858</v>
      </c>
      <c r="F21" s="24">
        <v>148989</v>
      </c>
      <c r="G21" s="113">
        <f t="shared" si="0"/>
        <v>188620</v>
      </c>
      <c r="H21" s="114"/>
      <c r="I21" s="50">
        <v>45</v>
      </c>
      <c r="J21" s="53"/>
    </row>
    <row r="22" spans="1:10" s="3" customFormat="1" ht="20.100000000000001" customHeight="1" x14ac:dyDescent="0.15">
      <c r="A22" s="141" t="s">
        <v>17</v>
      </c>
      <c r="B22" s="111" t="s">
        <v>33</v>
      </c>
      <c r="C22" s="112"/>
      <c r="D22" s="25">
        <v>0</v>
      </c>
      <c r="E22" s="31">
        <v>23</v>
      </c>
      <c r="F22" s="25">
        <v>447</v>
      </c>
      <c r="G22" s="119">
        <f t="shared" si="0"/>
        <v>470</v>
      </c>
      <c r="H22" s="120"/>
      <c r="I22" s="51">
        <v>0.1</v>
      </c>
      <c r="J22" s="53"/>
    </row>
    <row r="23" spans="1:10" s="3" customFormat="1" ht="20.100000000000001" customHeight="1" x14ac:dyDescent="0.15">
      <c r="A23" s="142"/>
      <c r="B23" s="115" t="s">
        <v>61</v>
      </c>
      <c r="C23" s="116"/>
      <c r="D23" s="23">
        <v>55</v>
      </c>
      <c r="E23" s="29">
        <v>305</v>
      </c>
      <c r="F23" s="23">
        <v>6747</v>
      </c>
      <c r="G23" s="113">
        <f t="shared" si="0"/>
        <v>7107</v>
      </c>
      <c r="H23" s="114"/>
      <c r="I23" s="49">
        <v>1.7</v>
      </c>
      <c r="J23" s="53"/>
    </row>
    <row r="24" spans="1:10" s="3" customFormat="1" ht="20.100000000000001" customHeight="1" x14ac:dyDescent="0.15">
      <c r="A24" s="142"/>
      <c r="B24" s="115" t="s">
        <v>46</v>
      </c>
      <c r="C24" s="116"/>
      <c r="D24" s="23">
        <v>1623</v>
      </c>
      <c r="E24" s="29">
        <v>5087</v>
      </c>
      <c r="F24" s="23">
        <v>164458</v>
      </c>
      <c r="G24" s="113">
        <f t="shared" si="0"/>
        <v>171168</v>
      </c>
      <c r="H24" s="114"/>
      <c r="I24" s="49">
        <v>40.799999999999997</v>
      </c>
      <c r="J24" s="53"/>
    </row>
    <row r="25" spans="1:10" s="3" customFormat="1" ht="20.100000000000001" customHeight="1" x14ac:dyDescent="0.15">
      <c r="A25" s="143"/>
      <c r="B25" s="121" t="s">
        <v>32</v>
      </c>
      <c r="C25" s="122"/>
      <c r="D25" s="26">
        <v>0</v>
      </c>
      <c r="E25" s="32">
        <v>0</v>
      </c>
      <c r="F25" s="26">
        <v>6043</v>
      </c>
      <c r="G25" s="123">
        <f t="shared" si="0"/>
        <v>6043</v>
      </c>
      <c r="H25" s="124"/>
      <c r="I25" s="52">
        <v>1.4</v>
      </c>
      <c r="J25" s="53"/>
    </row>
    <row r="26" spans="1:10" s="3" customFormat="1" x14ac:dyDescent="0.15">
      <c r="A26" s="3" t="s">
        <v>64</v>
      </c>
    </row>
    <row r="27" spans="1:10" s="3" customFormat="1" x14ac:dyDescent="0.15"/>
    <row r="28" spans="1:10" s="3" customFormat="1" x14ac:dyDescent="0.15"/>
    <row r="29" spans="1:10" s="3" customFormat="1" ht="14.25" x14ac:dyDescent="0.15">
      <c r="A29" s="7" t="s">
        <v>66</v>
      </c>
    </row>
    <row r="30" spans="1:10" s="3" customFormat="1" x14ac:dyDescent="0.15">
      <c r="H30" s="39" t="s">
        <v>68</v>
      </c>
    </row>
    <row r="31" spans="1:10" s="3" customFormat="1" ht="6.75" customHeight="1" x14ac:dyDescent="0.15">
      <c r="A31" s="144" t="s">
        <v>67</v>
      </c>
      <c r="B31" s="135"/>
      <c r="C31" s="134" t="s">
        <v>69</v>
      </c>
      <c r="D31" s="135"/>
      <c r="E31" s="17"/>
      <c r="F31" s="19"/>
      <c r="G31" s="17"/>
      <c r="H31" s="13"/>
    </row>
    <row r="32" spans="1:10" s="3" customFormat="1" ht="25.5" customHeight="1" x14ac:dyDescent="0.15">
      <c r="A32" s="145"/>
      <c r="B32" s="137"/>
      <c r="C32" s="136"/>
      <c r="D32" s="137"/>
      <c r="E32" s="18" t="s">
        <v>3</v>
      </c>
      <c r="F32" s="35" t="s">
        <v>6</v>
      </c>
      <c r="G32" s="18" t="s">
        <v>8</v>
      </c>
      <c r="H32" s="40" t="s">
        <v>12</v>
      </c>
    </row>
    <row r="33" spans="1:8" s="3" customFormat="1" ht="18.75" customHeight="1" x14ac:dyDescent="0.15">
      <c r="A33" s="125" t="s">
        <v>174</v>
      </c>
      <c r="B33" s="126"/>
      <c r="C33" s="119">
        <v>409484</v>
      </c>
      <c r="D33" s="120"/>
      <c r="E33" s="29">
        <v>220635</v>
      </c>
      <c r="F33" s="36">
        <v>53.9</v>
      </c>
      <c r="G33" s="29">
        <v>294896</v>
      </c>
      <c r="H33" s="41">
        <v>72</v>
      </c>
    </row>
    <row r="34" spans="1:8" s="3" customFormat="1" ht="18.75" customHeight="1" x14ac:dyDescent="0.15">
      <c r="A34" s="125">
        <v>25</v>
      </c>
      <c r="B34" s="126"/>
      <c r="C34" s="113">
        <v>413429</v>
      </c>
      <c r="D34" s="114"/>
      <c r="E34" s="29">
        <v>226818</v>
      </c>
      <c r="F34" s="36">
        <v>54.9</v>
      </c>
      <c r="G34" s="29">
        <v>300357</v>
      </c>
      <c r="H34" s="42">
        <v>72.7</v>
      </c>
    </row>
    <row r="35" spans="1:8" s="3" customFormat="1" ht="18.75" customHeight="1" x14ac:dyDescent="0.15">
      <c r="A35" s="125">
        <v>26</v>
      </c>
      <c r="B35" s="126"/>
      <c r="C35" s="113">
        <v>413421</v>
      </c>
      <c r="D35" s="114"/>
      <c r="E35" s="29">
        <v>227579</v>
      </c>
      <c r="F35" s="36">
        <v>55</v>
      </c>
      <c r="G35" s="29">
        <v>300384</v>
      </c>
      <c r="H35" s="42">
        <v>72.7</v>
      </c>
    </row>
    <row r="36" spans="1:8" s="3" customFormat="1" ht="18.75" customHeight="1" x14ac:dyDescent="0.15">
      <c r="A36" s="125">
        <v>27</v>
      </c>
      <c r="B36" s="126"/>
      <c r="C36" s="113">
        <v>415357</v>
      </c>
      <c r="D36" s="114"/>
      <c r="E36" s="29">
        <v>229623</v>
      </c>
      <c r="F36" s="36">
        <v>55.3</v>
      </c>
      <c r="G36" s="29">
        <v>301645</v>
      </c>
      <c r="H36" s="42">
        <v>72.599999999999994</v>
      </c>
    </row>
    <row r="37" spans="1:8" s="3" customFormat="1" ht="18.75" customHeight="1" x14ac:dyDescent="0.15">
      <c r="A37" s="125">
        <v>28</v>
      </c>
      <c r="B37" s="126"/>
      <c r="C37" s="113">
        <v>415558</v>
      </c>
      <c r="D37" s="114"/>
      <c r="E37" s="29">
        <v>229825</v>
      </c>
      <c r="F37" s="36">
        <v>55.4</v>
      </c>
      <c r="G37" s="29">
        <v>301847</v>
      </c>
      <c r="H37" s="42">
        <v>72.7</v>
      </c>
    </row>
    <row r="38" spans="1:8" s="3" customFormat="1" ht="18.75" customHeight="1" x14ac:dyDescent="0.15">
      <c r="A38" s="125">
        <v>29</v>
      </c>
      <c r="B38" s="126"/>
      <c r="C38" s="113">
        <v>415760</v>
      </c>
      <c r="D38" s="114"/>
      <c r="E38" s="29">
        <v>230617</v>
      </c>
      <c r="F38" s="36">
        <v>55.5</v>
      </c>
      <c r="G38" s="29">
        <v>302648</v>
      </c>
      <c r="H38" s="42">
        <v>72.8</v>
      </c>
    </row>
    <row r="39" spans="1:8" s="6" customFormat="1" ht="18.75" customHeight="1" x14ac:dyDescent="0.15">
      <c r="A39" s="125">
        <v>30</v>
      </c>
      <c r="B39" s="126"/>
      <c r="C39" s="113">
        <v>418565</v>
      </c>
      <c r="D39" s="114"/>
      <c r="E39" s="29">
        <v>234934</v>
      </c>
      <c r="F39" s="36">
        <v>56.1</v>
      </c>
      <c r="G39" s="29">
        <v>311603</v>
      </c>
      <c r="H39" s="42">
        <v>74.400000000000006</v>
      </c>
    </row>
    <row r="40" spans="1:8" s="3" customFormat="1" ht="18.75" customHeight="1" x14ac:dyDescent="0.15">
      <c r="A40" s="125" t="s">
        <v>29</v>
      </c>
      <c r="B40" s="126"/>
      <c r="C40" s="113">
        <v>418601</v>
      </c>
      <c r="D40" s="114"/>
      <c r="E40" s="29">
        <v>235900</v>
      </c>
      <c r="F40" s="36">
        <v>56.3</v>
      </c>
      <c r="G40" s="29">
        <v>318984</v>
      </c>
      <c r="H40" s="42">
        <v>76.2</v>
      </c>
    </row>
    <row r="41" spans="1:8" s="3" customFormat="1" ht="18.75" customHeight="1" x14ac:dyDescent="0.15">
      <c r="A41" s="125" t="s">
        <v>1</v>
      </c>
      <c r="B41" s="126"/>
      <c r="C41" s="127">
        <v>418744</v>
      </c>
      <c r="D41" s="128"/>
      <c r="E41" s="33">
        <v>237434</v>
      </c>
      <c r="F41" s="37">
        <v>56.7</v>
      </c>
      <c r="G41" s="33">
        <v>322122</v>
      </c>
      <c r="H41" s="43">
        <v>76.900000000000006</v>
      </c>
    </row>
    <row r="42" spans="1:8" s="3" customFormat="1" ht="18.75" customHeight="1" x14ac:dyDescent="0.15">
      <c r="A42" s="125">
        <v>3</v>
      </c>
      <c r="B42" s="126"/>
      <c r="C42" s="127">
        <v>418766</v>
      </c>
      <c r="D42" s="128"/>
      <c r="E42" s="33">
        <v>237911</v>
      </c>
      <c r="F42" s="37">
        <v>56.7</v>
      </c>
      <c r="G42" s="33">
        <v>324109</v>
      </c>
      <c r="H42" s="43">
        <v>77.3</v>
      </c>
    </row>
    <row r="43" spans="1:8" s="3" customFormat="1" ht="18.75" customHeight="1" x14ac:dyDescent="0.15">
      <c r="A43" s="125">
        <v>4</v>
      </c>
      <c r="B43" s="126"/>
      <c r="C43" s="127">
        <v>418646</v>
      </c>
      <c r="D43" s="128"/>
      <c r="E43" s="33">
        <v>239511</v>
      </c>
      <c r="F43" s="37">
        <v>57.2</v>
      </c>
      <c r="G43" s="33">
        <v>326176</v>
      </c>
      <c r="H43" s="43">
        <v>77.900000000000006</v>
      </c>
    </row>
    <row r="44" spans="1:8" s="3" customFormat="1" ht="18.75" customHeight="1" x14ac:dyDescent="0.15">
      <c r="A44" s="125">
        <v>5</v>
      </c>
      <c r="B44" s="125"/>
      <c r="C44" s="127">
        <v>419130</v>
      </c>
      <c r="D44" s="128"/>
      <c r="E44" s="33">
        <v>240383</v>
      </c>
      <c r="F44" s="37">
        <v>57.3</v>
      </c>
      <c r="G44" s="33">
        <v>326587</v>
      </c>
      <c r="H44" s="43">
        <v>77.900000000000006</v>
      </c>
    </row>
    <row r="45" spans="1:8" s="3" customFormat="1" ht="18.75" customHeight="1" x14ac:dyDescent="0.15">
      <c r="A45" s="129">
        <v>6</v>
      </c>
      <c r="B45" s="129"/>
      <c r="C45" s="130">
        <v>419114</v>
      </c>
      <c r="D45" s="131"/>
      <c r="E45" s="34">
        <v>240369</v>
      </c>
      <c r="F45" s="38">
        <v>57.3</v>
      </c>
      <c r="G45" s="34">
        <v>326986</v>
      </c>
      <c r="H45" s="44">
        <v>78</v>
      </c>
    </row>
    <row r="46" spans="1:8" s="3" customFormat="1" x14ac:dyDescent="0.15">
      <c r="A46" s="3" t="s">
        <v>64</v>
      </c>
    </row>
  </sheetData>
  <mergeCells count="82">
    <mergeCell ref="A45:B45"/>
    <mergeCell ref="C45:D45"/>
    <mergeCell ref="A16:A17"/>
    <mergeCell ref="B16:C17"/>
    <mergeCell ref="A18:A21"/>
    <mergeCell ref="A22:A25"/>
    <mergeCell ref="A31:B32"/>
    <mergeCell ref="C31:D32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D16:I16"/>
    <mergeCell ref="G17:H17"/>
    <mergeCell ref="B18:C18"/>
    <mergeCell ref="G18:H18"/>
    <mergeCell ref="B19:C19"/>
    <mergeCell ref="G19:H19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F3:G3"/>
    <mergeCell ref="H3:I3"/>
    <mergeCell ref="B4:C4"/>
    <mergeCell ref="D4:E4"/>
    <mergeCell ref="F4:G4"/>
    <mergeCell ref="H4:I4"/>
  </mergeCells>
  <phoneticPr fontId="2"/>
  <pageMargins left="0.78740157480314965" right="0.78740157480314965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22" workbookViewId="0">
      <selection activeCell="I12" sqref="I12"/>
    </sheetView>
  </sheetViews>
  <sheetFormatPr defaultRowHeight="13.5" x14ac:dyDescent="0.15"/>
  <cols>
    <col min="1" max="10" width="8.625" style="3" customWidth="1"/>
    <col min="11" max="11" width="9" style="3" customWidth="1"/>
    <col min="12" max="16384" width="9" style="3"/>
  </cols>
  <sheetData>
    <row r="1" spans="1:10" ht="14.25" x14ac:dyDescent="0.15">
      <c r="A1" s="7" t="s">
        <v>48</v>
      </c>
    </row>
    <row r="2" spans="1:10" x14ac:dyDescent="0.15">
      <c r="H2" s="39"/>
      <c r="J2" s="39" t="s">
        <v>175</v>
      </c>
    </row>
    <row r="3" spans="1:10" s="4" customFormat="1" ht="20.100000000000001" customHeight="1" x14ac:dyDescent="0.15">
      <c r="A3" s="146" t="s">
        <v>31</v>
      </c>
      <c r="B3" s="95"/>
      <c r="C3" s="95" t="s">
        <v>71</v>
      </c>
      <c r="D3" s="95"/>
      <c r="E3" s="95"/>
      <c r="F3" s="95"/>
      <c r="G3" s="146" t="s">
        <v>72</v>
      </c>
      <c r="H3" s="95"/>
      <c r="I3" s="95" t="s">
        <v>4</v>
      </c>
      <c r="J3" s="96"/>
    </row>
    <row r="4" spans="1:10" s="4" customFormat="1" ht="20.100000000000001" customHeight="1" x14ac:dyDescent="0.15">
      <c r="A4" s="163"/>
      <c r="B4" s="147"/>
      <c r="C4" s="147" t="s">
        <v>75</v>
      </c>
      <c r="D4" s="147"/>
      <c r="E4" s="147" t="s">
        <v>26</v>
      </c>
      <c r="F4" s="147"/>
      <c r="G4" s="56" t="s">
        <v>75</v>
      </c>
      <c r="H4" s="35" t="s">
        <v>26</v>
      </c>
      <c r="I4" s="35" t="s">
        <v>75</v>
      </c>
      <c r="J4" s="40" t="s">
        <v>26</v>
      </c>
    </row>
    <row r="5" spans="1:10" s="4" customFormat="1" ht="20.100000000000001" customHeight="1" x14ac:dyDescent="0.15">
      <c r="A5" s="148" t="s">
        <v>76</v>
      </c>
      <c r="B5" s="149"/>
      <c r="C5" s="150">
        <v>1</v>
      </c>
      <c r="D5" s="150"/>
      <c r="E5" s="150">
        <v>24</v>
      </c>
      <c r="F5" s="150"/>
      <c r="G5" s="25"/>
      <c r="H5" s="31"/>
      <c r="I5" s="25">
        <v>1</v>
      </c>
      <c r="J5" s="69">
        <v>24</v>
      </c>
    </row>
    <row r="6" spans="1:10" s="4" customFormat="1" ht="20.100000000000001" customHeight="1" x14ac:dyDescent="0.15">
      <c r="A6" s="145" t="s">
        <v>73</v>
      </c>
      <c r="B6" s="137"/>
      <c r="C6" s="151">
        <v>126</v>
      </c>
      <c r="D6" s="151"/>
      <c r="E6" s="151">
        <v>1794</v>
      </c>
      <c r="F6" s="151"/>
      <c r="G6" s="24">
        <v>35</v>
      </c>
      <c r="H6" s="30">
        <v>1163</v>
      </c>
      <c r="I6" s="24">
        <v>3</v>
      </c>
      <c r="J6" s="70">
        <v>161</v>
      </c>
    </row>
    <row r="7" spans="1:10" s="54" customFormat="1" ht="20.100000000000001" customHeight="1" x14ac:dyDescent="0.15">
      <c r="A7" s="152" t="s">
        <v>58</v>
      </c>
      <c r="B7" s="153"/>
      <c r="C7" s="154">
        <f>SUM(C5:D6)</f>
        <v>127</v>
      </c>
      <c r="D7" s="154"/>
      <c r="E7" s="154">
        <f>SUM(E5:F6)</f>
        <v>1818</v>
      </c>
      <c r="F7" s="154"/>
      <c r="G7" s="67"/>
      <c r="H7" s="68"/>
      <c r="I7" s="67">
        <f>SUM(I5:I6)</f>
        <v>4</v>
      </c>
      <c r="J7" s="71">
        <f>SUM(J5:J6)</f>
        <v>185</v>
      </c>
    </row>
    <row r="8" spans="1:10" x14ac:dyDescent="0.15">
      <c r="A8" s="3" t="s">
        <v>59</v>
      </c>
    </row>
    <row r="11" spans="1:10" ht="14.25" x14ac:dyDescent="0.15">
      <c r="A11" s="7" t="s">
        <v>77</v>
      </c>
    </row>
    <row r="12" spans="1:10" x14ac:dyDescent="0.15">
      <c r="J12" s="39" t="str">
        <f>J2</f>
        <v>令和6年4月1日現在</v>
      </c>
    </row>
    <row r="13" spans="1:10" s="55" customFormat="1" ht="20.100000000000001" customHeight="1" x14ac:dyDescent="0.15">
      <c r="A13" s="8" t="s">
        <v>79</v>
      </c>
      <c r="B13" s="95" t="s">
        <v>80</v>
      </c>
      <c r="C13" s="95"/>
      <c r="D13" s="96" t="s">
        <v>81</v>
      </c>
      <c r="E13" s="146"/>
      <c r="F13" s="96" t="s">
        <v>70</v>
      </c>
      <c r="G13" s="155"/>
      <c r="H13" s="155"/>
      <c r="I13" s="155"/>
      <c r="J13" s="155"/>
    </row>
    <row r="14" spans="1:10" s="4" customFormat="1" ht="20.100000000000001" customHeight="1" x14ac:dyDescent="0.15">
      <c r="A14" s="164" t="s">
        <v>82</v>
      </c>
      <c r="B14" s="111" t="s">
        <v>83</v>
      </c>
      <c r="C14" s="112"/>
      <c r="D14" s="119">
        <v>24500</v>
      </c>
      <c r="E14" s="120"/>
      <c r="F14" s="167" t="s">
        <v>84</v>
      </c>
      <c r="G14" s="168"/>
      <c r="H14" s="168"/>
      <c r="I14" s="168"/>
      <c r="J14" s="168"/>
    </row>
    <row r="15" spans="1:10" s="4" customFormat="1" ht="20.100000000000001" customHeight="1" x14ac:dyDescent="0.15">
      <c r="A15" s="165"/>
      <c r="B15" s="115" t="s">
        <v>86</v>
      </c>
      <c r="C15" s="116"/>
      <c r="D15" s="113">
        <v>16400</v>
      </c>
      <c r="E15" s="114"/>
      <c r="F15" s="156"/>
      <c r="G15" s="157"/>
      <c r="H15" s="157"/>
      <c r="I15" s="157"/>
      <c r="J15" s="157"/>
    </row>
    <row r="16" spans="1:10" s="4" customFormat="1" ht="20.100000000000001" customHeight="1" x14ac:dyDescent="0.15">
      <c r="A16" s="165"/>
      <c r="B16" s="115" t="s">
        <v>87</v>
      </c>
      <c r="C16" s="116"/>
      <c r="D16" s="113">
        <v>15407</v>
      </c>
      <c r="E16" s="114"/>
      <c r="F16" s="156"/>
      <c r="G16" s="157"/>
      <c r="H16" s="157"/>
      <c r="I16" s="157"/>
      <c r="J16" s="157"/>
    </row>
    <row r="17" spans="1:13" s="4" customFormat="1" ht="20.100000000000001" customHeight="1" x14ac:dyDescent="0.15">
      <c r="A17" s="165"/>
      <c r="B17" s="115" t="s">
        <v>88</v>
      </c>
      <c r="C17" s="116"/>
      <c r="D17" s="113">
        <v>27681</v>
      </c>
      <c r="E17" s="114"/>
      <c r="F17" s="156"/>
      <c r="G17" s="157"/>
      <c r="H17" s="157"/>
      <c r="I17" s="157"/>
      <c r="J17" s="157"/>
    </row>
    <row r="18" spans="1:13" s="4" customFormat="1" ht="20.100000000000001" customHeight="1" x14ac:dyDescent="0.15">
      <c r="A18" s="166"/>
      <c r="B18" s="117" t="s">
        <v>90</v>
      </c>
      <c r="C18" s="118"/>
      <c r="D18" s="158">
        <v>3200</v>
      </c>
      <c r="E18" s="159"/>
      <c r="F18" s="156"/>
      <c r="G18" s="157"/>
      <c r="H18" s="157"/>
      <c r="I18" s="157"/>
      <c r="J18" s="157"/>
    </row>
    <row r="19" spans="1:13" s="4" customFormat="1" ht="20.100000000000001" customHeight="1" x14ac:dyDescent="0.15">
      <c r="A19" s="57" t="s">
        <v>91</v>
      </c>
      <c r="B19" s="160" t="s">
        <v>92</v>
      </c>
      <c r="C19" s="160"/>
      <c r="D19" s="123">
        <v>1260</v>
      </c>
      <c r="E19" s="124"/>
      <c r="F19" s="161"/>
      <c r="G19" s="162"/>
      <c r="H19" s="162"/>
      <c r="I19" s="162"/>
      <c r="J19" s="162"/>
    </row>
    <row r="20" spans="1:13" x14ac:dyDescent="0.15">
      <c r="A20" s="3" t="s">
        <v>93</v>
      </c>
    </row>
    <row r="23" spans="1:13" ht="14.25" x14ac:dyDescent="0.15">
      <c r="A23" s="7" t="s">
        <v>94</v>
      </c>
    </row>
    <row r="24" spans="1:13" x14ac:dyDescent="0.15">
      <c r="J24" s="39" t="str">
        <f>J2</f>
        <v>令和6年4月1日現在</v>
      </c>
    </row>
    <row r="25" spans="1:13" s="4" customFormat="1" ht="20.100000000000001" customHeight="1" x14ac:dyDescent="0.15">
      <c r="A25" s="146" t="s">
        <v>31</v>
      </c>
      <c r="B25" s="95"/>
      <c r="C25" s="176" t="s">
        <v>171</v>
      </c>
      <c r="D25" s="177"/>
      <c r="E25" s="96" t="s">
        <v>70</v>
      </c>
      <c r="F25" s="155"/>
      <c r="G25" s="155"/>
      <c r="H25" s="155"/>
      <c r="I25" s="155"/>
      <c r="J25" s="155"/>
    </row>
    <row r="26" spans="1:13" ht="20.100000000000001" customHeight="1" x14ac:dyDescent="0.15">
      <c r="A26" s="163" t="s">
        <v>95</v>
      </c>
      <c r="B26" s="147"/>
      <c r="C26" s="170">
        <v>7814</v>
      </c>
      <c r="D26" s="171"/>
      <c r="E26" s="167" t="s">
        <v>96</v>
      </c>
      <c r="F26" s="168"/>
      <c r="G26" s="168" t="s">
        <v>97</v>
      </c>
      <c r="H26" s="168"/>
      <c r="I26" s="168"/>
      <c r="J26" s="168"/>
      <c r="M26" s="76"/>
    </row>
    <row r="27" spans="1:13" ht="20.100000000000001" customHeight="1" x14ac:dyDescent="0.15">
      <c r="A27" s="163"/>
      <c r="B27" s="147"/>
      <c r="C27" s="172"/>
      <c r="D27" s="173"/>
      <c r="E27" s="156"/>
      <c r="F27" s="157"/>
      <c r="G27" s="157"/>
      <c r="H27" s="157"/>
      <c r="I27" s="157"/>
      <c r="J27" s="157"/>
    </row>
    <row r="28" spans="1:13" ht="20.100000000000001" customHeight="1" x14ac:dyDescent="0.15">
      <c r="A28" s="163"/>
      <c r="B28" s="147"/>
      <c r="C28" s="172"/>
      <c r="D28" s="173"/>
      <c r="E28" s="156" t="s">
        <v>98</v>
      </c>
      <c r="F28" s="157"/>
      <c r="G28" s="157" t="s">
        <v>99</v>
      </c>
      <c r="H28" s="157"/>
      <c r="I28" s="157"/>
      <c r="J28" s="157"/>
    </row>
    <row r="29" spans="1:13" ht="20.100000000000001" customHeight="1" x14ac:dyDescent="0.15">
      <c r="A29" s="163"/>
      <c r="B29" s="147"/>
      <c r="C29" s="172"/>
      <c r="D29" s="173"/>
      <c r="E29" s="156"/>
      <c r="F29" s="157"/>
      <c r="G29" s="157"/>
      <c r="H29" s="157"/>
      <c r="I29" s="157"/>
      <c r="J29" s="157"/>
    </row>
    <row r="30" spans="1:13" ht="20.100000000000001" customHeight="1" x14ac:dyDescent="0.15">
      <c r="A30" s="163"/>
      <c r="B30" s="147"/>
      <c r="C30" s="172"/>
      <c r="D30" s="173"/>
      <c r="E30" s="156" t="s">
        <v>100</v>
      </c>
      <c r="F30" s="157"/>
      <c r="G30" s="157" t="s">
        <v>101</v>
      </c>
      <c r="H30" s="157"/>
      <c r="I30" s="157"/>
      <c r="J30" s="157"/>
    </row>
    <row r="31" spans="1:13" ht="26.25" customHeight="1" x14ac:dyDescent="0.15">
      <c r="A31" s="153"/>
      <c r="B31" s="169"/>
      <c r="C31" s="174"/>
      <c r="D31" s="175"/>
      <c r="E31" s="161"/>
      <c r="F31" s="162"/>
      <c r="G31" s="162"/>
      <c r="H31" s="162"/>
      <c r="I31" s="162"/>
      <c r="J31" s="162"/>
    </row>
    <row r="32" spans="1:13" x14ac:dyDescent="0.15">
      <c r="A32" s="3" t="s">
        <v>59</v>
      </c>
      <c r="B32" s="14"/>
      <c r="C32" s="14"/>
      <c r="D32" s="65"/>
      <c r="E32" s="65"/>
      <c r="F32" s="65"/>
      <c r="G32" s="65"/>
      <c r="H32" s="65"/>
    </row>
    <row r="33" spans="1:11" x14ac:dyDescent="0.15">
      <c r="B33" s="14"/>
      <c r="C33" s="14"/>
      <c r="D33" s="65"/>
      <c r="E33" s="65"/>
      <c r="F33" s="65"/>
      <c r="G33" s="65"/>
      <c r="H33" s="65"/>
    </row>
    <row r="34" spans="1:11" x14ac:dyDescent="0.15">
      <c r="B34" s="14"/>
      <c r="C34" s="14"/>
      <c r="D34" s="65"/>
      <c r="E34" s="65"/>
      <c r="F34" s="65"/>
      <c r="G34" s="65"/>
      <c r="H34" s="65"/>
    </row>
    <row r="35" spans="1:11" ht="14.25" x14ac:dyDescent="0.15">
      <c r="A35" s="7" t="s">
        <v>19</v>
      </c>
    </row>
    <row r="36" spans="1:11" x14ac:dyDescent="0.15">
      <c r="J36" s="39" t="str">
        <f>J2</f>
        <v>令和6年4月1日現在</v>
      </c>
    </row>
    <row r="37" spans="1:11" ht="48.75" customHeight="1" x14ac:dyDescent="0.15">
      <c r="A37" s="59" t="s">
        <v>102</v>
      </c>
      <c r="B37" s="61" t="s">
        <v>104</v>
      </c>
      <c r="C37" s="64" t="s">
        <v>105</v>
      </c>
      <c r="D37" s="66" t="s">
        <v>106</v>
      </c>
      <c r="E37" s="61" t="s">
        <v>50</v>
      </c>
      <c r="F37" s="61" t="s">
        <v>107</v>
      </c>
      <c r="G37" s="61" t="s">
        <v>108</v>
      </c>
      <c r="H37" s="61" t="s">
        <v>110</v>
      </c>
      <c r="I37" s="61" t="s">
        <v>111</v>
      </c>
      <c r="J37" s="72" t="s">
        <v>112</v>
      </c>
      <c r="K37" s="75"/>
    </row>
    <row r="38" spans="1:11" s="4" customFormat="1" ht="20.100000000000001" customHeight="1" x14ac:dyDescent="0.15">
      <c r="A38" s="56" t="s">
        <v>113</v>
      </c>
      <c r="B38" s="62">
        <f>SUM(C38:J38)</f>
        <v>286</v>
      </c>
      <c r="C38" s="62">
        <v>45</v>
      </c>
      <c r="D38" s="62">
        <v>42</v>
      </c>
      <c r="E38" s="62">
        <v>92</v>
      </c>
      <c r="F38" s="62">
        <v>35</v>
      </c>
      <c r="G38" s="62">
        <v>19</v>
      </c>
      <c r="H38" s="62">
        <v>16</v>
      </c>
      <c r="I38" s="62">
        <v>29</v>
      </c>
      <c r="J38" s="73">
        <v>8</v>
      </c>
    </row>
    <row r="39" spans="1:11" s="4" customFormat="1" ht="20.100000000000001" customHeight="1" x14ac:dyDescent="0.15">
      <c r="A39" s="60" t="s">
        <v>114</v>
      </c>
      <c r="B39" s="63">
        <f>SUM(C39:J39)</f>
        <v>1</v>
      </c>
      <c r="C39" s="63">
        <f t="shared" ref="C39:J39" si="0">C38/$B$38</f>
        <v>0.15734265734265734</v>
      </c>
      <c r="D39" s="63">
        <f t="shared" si="0"/>
        <v>0.14685314685314685</v>
      </c>
      <c r="E39" s="63">
        <f t="shared" si="0"/>
        <v>0.32167832167832167</v>
      </c>
      <c r="F39" s="63">
        <f t="shared" si="0"/>
        <v>0.12237762237762238</v>
      </c>
      <c r="G39" s="63">
        <f t="shared" si="0"/>
        <v>6.6433566433566432E-2</v>
      </c>
      <c r="H39" s="63">
        <f t="shared" si="0"/>
        <v>5.5944055944055944E-2</v>
      </c>
      <c r="I39" s="63">
        <f t="shared" si="0"/>
        <v>0.10139860139860139</v>
      </c>
      <c r="J39" s="74">
        <f t="shared" si="0"/>
        <v>2.7972027972027972E-2</v>
      </c>
    </row>
    <row r="40" spans="1:11" x14ac:dyDescent="0.15">
      <c r="A40" s="3" t="s">
        <v>59</v>
      </c>
    </row>
  </sheetData>
  <mergeCells count="46">
    <mergeCell ref="E28:F28"/>
    <mergeCell ref="E29:F29"/>
    <mergeCell ref="E30:F30"/>
    <mergeCell ref="E31:F31"/>
    <mergeCell ref="A3:B4"/>
    <mergeCell ref="A14:A18"/>
    <mergeCell ref="F14:J19"/>
    <mergeCell ref="A26:B31"/>
    <mergeCell ref="C26:D31"/>
    <mergeCell ref="G26:J27"/>
    <mergeCell ref="G28:J29"/>
    <mergeCell ref="G30:J31"/>
    <mergeCell ref="A25:B25"/>
    <mergeCell ref="C25:D25"/>
    <mergeCell ref="E25:J25"/>
    <mergeCell ref="E26:F26"/>
    <mergeCell ref="E27:F27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A7:B7"/>
    <mergeCell ref="C7:D7"/>
    <mergeCell ref="E7:F7"/>
    <mergeCell ref="B13:C13"/>
    <mergeCell ref="D13:E13"/>
    <mergeCell ref="F13:J13"/>
    <mergeCell ref="A5:B5"/>
    <mergeCell ref="C5:D5"/>
    <mergeCell ref="E5:F5"/>
    <mergeCell ref="A6:B6"/>
    <mergeCell ref="C6:D6"/>
    <mergeCell ref="E6:F6"/>
    <mergeCell ref="C3:F3"/>
    <mergeCell ref="G3:H3"/>
    <mergeCell ref="I3:J3"/>
    <mergeCell ref="C4:D4"/>
    <mergeCell ref="E4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J19" sqref="J19"/>
    </sheetView>
  </sheetViews>
  <sheetFormatPr defaultRowHeight="13.5" x14ac:dyDescent="0.15"/>
  <cols>
    <col min="1" max="1" width="9" style="3" customWidth="1"/>
    <col min="2" max="16384" width="9" style="3"/>
  </cols>
  <sheetData>
    <row r="1" spans="1:9" ht="14.25" x14ac:dyDescent="0.15">
      <c r="A1" s="7" t="s">
        <v>115</v>
      </c>
    </row>
    <row r="2" spans="1:9" x14ac:dyDescent="0.15">
      <c r="I2" s="39" t="s">
        <v>176</v>
      </c>
    </row>
    <row r="3" spans="1:9" s="4" customFormat="1" ht="24.95" customHeight="1" x14ac:dyDescent="0.15">
      <c r="A3" s="8" t="s">
        <v>116</v>
      </c>
      <c r="B3" s="95" t="s">
        <v>117</v>
      </c>
      <c r="C3" s="95"/>
      <c r="D3" s="95" t="s">
        <v>109</v>
      </c>
      <c r="E3" s="95"/>
      <c r="F3" s="95" t="s">
        <v>119</v>
      </c>
      <c r="G3" s="95"/>
      <c r="H3" s="95" t="s">
        <v>70</v>
      </c>
      <c r="I3" s="96"/>
    </row>
    <row r="4" spans="1:9" s="4" customFormat="1" ht="24.95" customHeight="1" x14ac:dyDescent="0.15">
      <c r="A4" s="56" t="s">
        <v>120</v>
      </c>
      <c r="B4" s="147" t="s">
        <v>18</v>
      </c>
      <c r="C4" s="147"/>
      <c r="D4" s="147" t="s">
        <v>18</v>
      </c>
      <c r="E4" s="147"/>
      <c r="F4" s="147" t="s">
        <v>18</v>
      </c>
      <c r="G4" s="147"/>
      <c r="H4" s="178" t="s">
        <v>121</v>
      </c>
      <c r="I4" s="179"/>
    </row>
    <row r="5" spans="1:9" s="4" customFormat="1" ht="24.95" customHeight="1" x14ac:dyDescent="0.15">
      <c r="A5" s="58" t="s">
        <v>118</v>
      </c>
      <c r="B5" s="169">
        <v>7.1</v>
      </c>
      <c r="C5" s="169"/>
      <c r="D5" s="169">
        <v>5.5</v>
      </c>
      <c r="E5" s="169"/>
      <c r="F5" s="169">
        <v>17.100000000000001</v>
      </c>
      <c r="G5" s="169"/>
      <c r="H5" s="180" t="s">
        <v>15</v>
      </c>
      <c r="I5" s="181"/>
    </row>
    <row r="6" spans="1:9" x14ac:dyDescent="0.15">
      <c r="A6" s="78" t="s">
        <v>122</v>
      </c>
    </row>
    <row r="9" spans="1:9" ht="14.25" x14ac:dyDescent="0.15">
      <c r="A9" s="7" t="s">
        <v>123</v>
      </c>
    </row>
    <row r="10" spans="1:9" x14ac:dyDescent="0.15">
      <c r="I10" s="39" t="s">
        <v>177</v>
      </c>
    </row>
    <row r="11" spans="1:9" s="4" customFormat="1" ht="24.95" customHeight="1" x14ac:dyDescent="0.15">
      <c r="A11" s="8" t="s">
        <v>124</v>
      </c>
      <c r="B11" s="96" t="s">
        <v>116</v>
      </c>
      <c r="C11" s="146"/>
      <c r="D11" s="96" t="s">
        <v>125</v>
      </c>
      <c r="E11" s="146"/>
      <c r="F11" s="15" t="s">
        <v>126</v>
      </c>
      <c r="G11" s="15" t="s">
        <v>127</v>
      </c>
      <c r="H11" s="15" t="s">
        <v>128</v>
      </c>
      <c r="I11" s="45" t="s">
        <v>85</v>
      </c>
    </row>
    <row r="12" spans="1:9" s="4" customFormat="1" ht="44.25" customHeight="1" x14ac:dyDescent="0.15">
      <c r="A12" s="79" t="s">
        <v>129</v>
      </c>
      <c r="B12" s="182" t="s">
        <v>130</v>
      </c>
      <c r="C12" s="183"/>
      <c r="D12" s="184" t="s">
        <v>131</v>
      </c>
      <c r="E12" s="185"/>
      <c r="F12" s="91" t="s">
        <v>132</v>
      </c>
      <c r="G12" s="91" t="s">
        <v>10</v>
      </c>
      <c r="H12" s="91" t="s">
        <v>133</v>
      </c>
      <c r="I12" s="92" t="s">
        <v>134</v>
      </c>
    </row>
    <row r="13" spans="1:9" x14ac:dyDescent="0.15">
      <c r="A13" s="78" t="s">
        <v>122</v>
      </c>
    </row>
    <row r="16" spans="1:9" ht="14.25" x14ac:dyDescent="0.15">
      <c r="A16" s="7" t="s">
        <v>135</v>
      </c>
    </row>
    <row r="17" spans="1:11" x14ac:dyDescent="0.15">
      <c r="A17" s="6"/>
      <c r="B17" s="6"/>
      <c r="C17" s="6"/>
      <c r="D17" s="6"/>
      <c r="E17" s="86"/>
      <c r="H17" s="86" t="s">
        <v>45</v>
      </c>
    </row>
    <row r="18" spans="1:11" s="55" customFormat="1" ht="15" customHeight="1" x14ac:dyDescent="0.15">
      <c r="A18" s="144" t="s">
        <v>136</v>
      </c>
      <c r="B18" s="144"/>
      <c r="C18" s="95" t="s">
        <v>137</v>
      </c>
      <c r="D18" s="95" t="s">
        <v>138</v>
      </c>
      <c r="E18" s="192" t="s">
        <v>89</v>
      </c>
      <c r="F18" s="194" t="s">
        <v>139</v>
      </c>
      <c r="G18" s="195"/>
      <c r="H18" s="195"/>
      <c r="I18" s="93"/>
      <c r="J18" s="14"/>
      <c r="K18" s="14"/>
    </row>
    <row r="19" spans="1:11" s="55" customFormat="1" ht="15" customHeight="1" x14ac:dyDescent="0.15">
      <c r="A19" s="125"/>
      <c r="B19" s="125"/>
      <c r="C19" s="147"/>
      <c r="D19" s="147"/>
      <c r="E19" s="193"/>
      <c r="F19" s="196"/>
      <c r="G19" s="197"/>
      <c r="H19" s="197"/>
      <c r="I19" s="14"/>
      <c r="J19" s="14"/>
    </row>
    <row r="20" spans="1:11" s="4" customFormat="1" ht="20.100000000000001" customHeight="1" x14ac:dyDescent="0.15">
      <c r="A20" s="80" t="s">
        <v>140</v>
      </c>
      <c r="B20" s="82"/>
      <c r="C20" s="84">
        <v>15</v>
      </c>
      <c r="D20" s="84">
        <v>15</v>
      </c>
      <c r="E20" s="87" t="s">
        <v>141</v>
      </c>
      <c r="F20" s="186" t="s">
        <v>52</v>
      </c>
      <c r="G20" s="187"/>
      <c r="H20" s="187"/>
      <c r="I20" s="94"/>
    </row>
    <row r="21" spans="1:11" s="4" customFormat="1" ht="20.100000000000001" customHeight="1" x14ac:dyDescent="0.15">
      <c r="A21" s="80" t="s">
        <v>142</v>
      </c>
      <c r="B21" s="82"/>
      <c r="C21" s="84">
        <v>3</v>
      </c>
      <c r="D21" s="84">
        <v>3</v>
      </c>
      <c r="E21" s="87" t="s">
        <v>143</v>
      </c>
      <c r="F21" s="186" t="s">
        <v>52</v>
      </c>
      <c r="G21" s="187"/>
      <c r="H21" s="187"/>
      <c r="I21" s="94"/>
    </row>
    <row r="22" spans="1:11" s="4" customFormat="1" ht="20.100000000000001" customHeight="1" x14ac:dyDescent="0.15">
      <c r="A22" s="80" t="s">
        <v>144</v>
      </c>
      <c r="B22" s="82"/>
      <c r="C22" s="84">
        <v>13</v>
      </c>
      <c r="D22" s="84">
        <v>13</v>
      </c>
      <c r="E22" s="88" t="s">
        <v>145</v>
      </c>
      <c r="F22" s="186" t="s">
        <v>52</v>
      </c>
      <c r="G22" s="187"/>
      <c r="H22" s="187"/>
      <c r="I22" s="94"/>
    </row>
    <row r="23" spans="1:11" s="4" customFormat="1" ht="20.100000000000001" customHeight="1" x14ac:dyDescent="0.15">
      <c r="A23" s="80" t="s">
        <v>146</v>
      </c>
      <c r="B23" s="82"/>
      <c r="C23" s="84">
        <v>37</v>
      </c>
      <c r="D23" s="84">
        <v>37</v>
      </c>
      <c r="E23" s="88" t="s">
        <v>147</v>
      </c>
      <c r="F23" s="186" t="s">
        <v>52</v>
      </c>
      <c r="G23" s="187"/>
      <c r="H23" s="187"/>
      <c r="I23" s="94"/>
    </row>
    <row r="24" spans="1:11" s="4" customFormat="1" ht="20.100000000000001" customHeight="1" x14ac:dyDescent="0.15">
      <c r="A24" s="80" t="s">
        <v>78</v>
      </c>
      <c r="B24" s="82"/>
      <c r="C24" s="84">
        <v>4</v>
      </c>
      <c r="D24" s="84">
        <v>4</v>
      </c>
      <c r="E24" s="88" t="s">
        <v>148</v>
      </c>
      <c r="F24" s="186" t="s">
        <v>52</v>
      </c>
      <c r="G24" s="187"/>
      <c r="H24" s="187"/>
      <c r="I24" s="94"/>
    </row>
    <row r="25" spans="1:11" s="54" customFormat="1" ht="20.100000000000001" customHeight="1" x14ac:dyDescent="0.15">
      <c r="A25" s="80" t="s">
        <v>41</v>
      </c>
      <c r="B25" s="82"/>
      <c r="C25" s="84">
        <v>31</v>
      </c>
      <c r="D25" s="84">
        <v>31</v>
      </c>
      <c r="E25" s="88" t="s">
        <v>149</v>
      </c>
      <c r="F25" s="186" t="s">
        <v>52</v>
      </c>
      <c r="G25" s="187"/>
      <c r="H25" s="187"/>
      <c r="I25" s="94"/>
    </row>
    <row r="26" spans="1:11" s="54" customFormat="1" ht="20.100000000000001" customHeight="1" x14ac:dyDescent="0.15">
      <c r="A26" s="80" t="s">
        <v>150</v>
      </c>
      <c r="B26" s="82"/>
      <c r="C26" s="85">
        <v>7</v>
      </c>
      <c r="D26" s="84">
        <v>37</v>
      </c>
      <c r="E26" s="88" t="s">
        <v>151</v>
      </c>
      <c r="F26" s="186" t="s">
        <v>152</v>
      </c>
      <c r="G26" s="187"/>
      <c r="H26" s="187"/>
      <c r="I26" s="94"/>
    </row>
    <row r="27" spans="1:11" s="54" customFormat="1" ht="20.100000000000001" customHeight="1" x14ac:dyDescent="0.15">
      <c r="A27" s="80" t="s">
        <v>153</v>
      </c>
      <c r="B27" s="82"/>
      <c r="C27" s="84">
        <v>2</v>
      </c>
      <c r="D27" s="84">
        <v>8</v>
      </c>
      <c r="E27" s="87" t="s">
        <v>155</v>
      </c>
      <c r="F27" s="186" t="s">
        <v>152</v>
      </c>
      <c r="G27" s="187"/>
      <c r="H27" s="187"/>
      <c r="I27" s="94"/>
    </row>
    <row r="28" spans="1:11" s="54" customFormat="1" ht="20.100000000000001" customHeight="1" x14ac:dyDescent="0.15">
      <c r="A28" s="80" t="s">
        <v>60</v>
      </c>
      <c r="B28" s="82"/>
      <c r="C28" s="84">
        <v>2</v>
      </c>
      <c r="D28" s="84">
        <v>10</v>
      </c>
      <c r="E28" s="87" t="s">
        <v>156</v>
      </c>
      <c r="F28" s="186" t="s">
        <v>152</v>
      </c>
      <c r="G28" s="187"/>
      <c r="H28" s="187"/>
      <c r="I28" s="94"/>
    </row>
    <row r="29" spans="1:11" s="54" customFormat="1" ht="20.100000000000001" customHeight="1" x14ac:dyDescent="0.15">
      <c r="A29" s="80" t="s">
        <v>157</v>
      </c>
      <c r="B29" s="82"/>
      <c r="C29" s="84">
        <v>1</v>
      </c>
      <c r="D29" s="84">
        <v>12</v>
      </c>
      <c r="E29" s="87" t="s">
        <v>103</v>
      </c>
      <c r="F29" s="186" t="s">
        <v>158</v>
      </c>
      <c r="G29" s="187"/>
      <c r="H29" s="187"/>
      <c r="I29" s="94"/>
    </row>
    <row r="30" spans="1:11" s="54" customFormat="1" ht="20.100000000000001" customHeight="1" x14ac:dyDescent="0.15">
      <c r="A30" s="80" t="s">
        <v>159</v>
      </c>
      <c r="B30" s="82"/>
      <c r="C30" s="84">
        <v>6</v>
      </c>
      <c r="D30" s="84">
        <v>12</v>
      </c>
      <c r="E30" s="87" t="s">
        <v>74</v>
      </c>
      <c r="F30" s="186" t="s">
        <v>52</v>
      </c>
      <c r="G30" s="187"/>
      <c r="H30" s="187"/>
      <c r="I30" s="94"/>
    </row>
    <row r="31" spans="1:11" s="54" customFormat="1" ht="20.100000000000001" customHeight="1" x14ac:dyDescent="0.15">
      <c r="A31" s="80" t="s">
        <v>160</v>
      </c>
      <c r="B31" s="82"/>
      <c r="C31" s="84">
        <v>3</v>
      </c>
      <c r="D31" s="84">
        <v>3</v>
      </c>
      <c r="E31" s="87" t="s">
        <v>161</v>
      </c>
      <c r="F31" s="186" t="s">
        <v>52</v>
      </c>
      <c r="G31" s="187"/>
      <c r="H31" s="187"/>
      <c r="I31" s="94"/>
    </row>
    <row r="32" spans="1:11" s="54" customFormat="1" ht="20.100000000000001" customHeight="1" x14ac:dyDescent="0.15">
      <c r="A32" s="80" t="s">
        <v>25</v>
      </c>
      <c r="B32" s="82"/>
      <c r="C32" s="84">
        <v>2</v>
      </c>
      <c r="D32" s="84">
        <v>4</v>
      </c>
      <c r="E32" s="87" t="s">
        <v>162</v>
      </c>
      <c r="F32" s="186" t="s">
        <v>52</v>
      </c>
      <c r="G32" s="187"/>
      <c r="H32" s="187"/>
      <c r="I32" s="94"/>
    </row>
    <row r="33" spans="1:9" s="77" customFormat="1" ht="20.100000000000001" customHeight="1" x14ac:dyDescent="0.15">
      <c r="A33" s="80" t="s">
        <v>163</v>
      </c>
      <c r="B33" s="82"/>
      <c r="C33" s="84">
        <v>2</v>
      </c>
      <c r="D33" s="84">
        <v>2</v>
      </c>
      <c r="E33" s="87" t="s">
        <v>164</v>
      </c>
      <c r="F33" s="186" t="s">
        <v>52</v>
      </c>
      <c r="G33" s="187"/>
      <c r="H33" s="187"/>
      <c r="I33" s="94"/>
    </row>
    <row r="34" spans="1:9" s="54" customFormat="1" ht="20.100000000000001" customHeight="1" x14ac:dyDescent="0.15">
      <c r="A34" s="80" t="s">
        <v>154</v>
      </c>
      <c r="B34" s="82"/>
      <c r="C34" s="84">
        <v>1</v>
      </c>
      <c r="D34" s="84">
        <v>12</v>
      </c>
      <c r="E34" s="87" t="s">
        <v>165</v>
      </c>
      <c r="F34" s="186" t="s">
        <v>158</v>
      </c>
      <c r="G34" s="187"/>
      <c r="H34" s="187"/>
      <c r="I34" s="94"/>
    </row>
    <row r="35" spans="1:9" s="54" customFormat="1" ht="20.100000000000001" customHeight="1" x14ac:dyDescent="0.15">
      <c r="A35" s="80" t="s">
        <v>166</v>
      </c>
      <c r="B35" s="82"/>
      <c r="C35" s="84">
        <v>1</v>
      </c>
      <c r="D35" s="84">
        <v>12</v>
      </c>
      <c r="E35" s="87" t="s">
        <v>167</v>
      </c>
      <c r="F35" s="186" t="s">
        <v>158</v>
      </c>
      <c r="G35" s="187"/>
      <c r="H35" s="187"/>
      <c r="I35" s="94"/>
    </row>
    <row r="36" spans="1:9" s="54" customFormat="1" ht="20.100000000000001" customHeight="1" x14ac:dyDescent="0.15">
      <c r="A36" s="80" t="s">
        <v>9</v>
      </c>
      <c r="B36" s="82"/>
      <c r="C36" s="84">
        <v>2</v>
      </c>
      <c r="D36" s="84">
        <v>8</v>
      </c>
      <c r="E36" s="87" t="s">
        <v>65</v>
      </c>
      <c r="F36" s="186" t="s">
        <v>52</v>
      </c>
      <c r="G36" s="187"/>
      <c r="H36" s="187"/>
      <c r="I36" s="94"/>
    </row>
    <row r="37" spans="1:9" s="54" customFormat="1" ht="20.100000000000001" customHeight="1" x14ac:dyDescent="0.15">
      <c r="A37" s="80" t="s">
        <v>168</v>
      </c>
      <c r="B37" s="82"/>
      <c r="C37" s="84">
        <v>132</v>
      </c>
      <c r="D37" s="84">
        <v>223</v>
      </c>
      <c r="E37" s="89"/>
      <c r="F37" s="188"/>
      <c r="G37" s="189"/>
      <c r="H37" s="189"/>
      <c r="I37" s="94"/>
    </row>
    <row r="38" spans="1:9" s="54" customFormat="1" ht="20.100000000000001" customHeight="1" x14ac:dyDescent="0.15">
      <c r="A38" s="80" t="s">
        <v>169</v>
      </c>
      <c r="B38" s="82"/>
      <c r="C38" s="84">
        <v>14</v>
      </c>
      <c r="D38" s="84">
        <v>17</v>
      </c>
      <c r="E38" s="89"/>
      <c r="F38" s="188"/>
      <c r="G38" s="189"/>
      <c r="H38" s="189"/>
      <c r="I38" s="94"/>
    </row>
    <row r="39" spans="1:9" s="54" customFormat="1" ht="20.100000000000001" customHeight="1" x14ac:dyDescent="0.15">
      <c r="A39" s="81" t="s">
        <v>170</v>
      </c>
      <c r="B39" s="83"/>
      <c r="C39" s="68">
        <f>C37+C38</f>
        <v>146</v>
      </c>
      <c r="D39" s="68">
        <f>D37+D38</f>
        <v>240</v>
      </c>
      <c r="E39" s="90"/>
      <c r="F39" s="190"/>
      <c r="G39" s="191"/>
      <c r="H39" s="191"/>
      <c r="I39" s="94"/>
    </row>
    <row r="40" spans="1:9" x14ac:dyDescent="0.15">
      <c r="A40" s="78" t="s">
        <v>122</v>
      </c>
    </row>
    <row r="41" spans="1:9" x14ac:dyDescent="0.15">
      <c r="H41" s="6"/>
    </row>
    <row r="42" spans="1:9" x14ac:dyDescent="0.15">
      <c r="D42" s="6"/>
      <c r="F42" s="6"/>
      <c r="I42" s="6"/>
    </row>
    <row r="43" spans="1:9" x14ac:dyDescent="0.15">
      <c r="D43" s="6"/>
    </row>
  </sheetData>
  <mergeCells count="41">
    <mergeCell ref="F38:H38"/>
    <mergeCell ref="F39:H39"/>
    <mergeCell ref="A18:B19"/>
    <mergeCell ref="C18:C19"/>
    <mergeCell ref="D18:D19"/>
    <mergeCell ref="E18:E19"/>
    <mergeCell ref="F18:H19"/>
    <mergeCell ref="F33:H33"/>
    <mergeCell ref="F34:H34"/>
    <mergeCell ref="F35:H35"/>
    <mergeCell ref="F36:H36"/>
    <mergeCell ref="F37:H37"/>
    <mergeCell ref="F28:H28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B12:C12"/>
    <mergeCell ref="D12:E12"/>
    <mergeCell ref="F20:H20"/>
    <mergeCell ref="F21:H21"/>
    <mergeCell ref="F22:H22"/>
    <mergeCell ref="B5:C5"/>
    <mergeCell ref="D5:E5"/>
    <mergeCell ref="F5:G5"/>
    <mergeCell ref="H5:I5"/>
    <mergeCell ref="B11:C11"/>
    <mergeCell ref="D11:E11"/>
    <mergeCell ref="B3:C3"/>
    <mergeCell ref="D3:E3"/>
    <mergeCell ref="F3:G3"/>
    <mergeCell ref="H3:I3"/>
    <mergeCell ref="B4:C4"/>
    <mergeCell ref="D4:E4"/>
    <mergeCell ref="F4:G4"/>
    <mergeCell ref="H4:I4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町道状況</vt:lpstr>
      <vt:lpstr>橋りょう・河川・都市計画・用途地域</vt:lpstr>
      <vt:lpstr>風致・都市公園・住宅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2023-04-24T07:56:11Z</cp:lastPrinted>
  <dcterms:created xsi:type="dcterms:W3CDTF">2004-10-12T04:59:59Z</dcterms:created>
  <dcterms:modified xsi:type="dcterms:W3CDTF">2025-01-28T07:57:42Z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2024-03-21T07:56:03Z</vt:filetime>
  </property>
</Properties>
</file>