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1(R3)\B-2-1　統計\★石川町のすがた\R3データ更新\"/>
    </mc:Choice>
  </mc:AlternateContent>
  <bookViews>
    <workbookView xWindow="360" yWindow="270" windowWidth="14715" windowHeight="8355" tabRatio="477"/>
  </bookViews>
  <sheets>
    <sheet name="表紙" sheetId="1" r:id="rId1"/>
    <sheet name="選挙人名簿登載者 " sheetId="24" r:id="rId2"/>
    <sheet name="投票状況" sheetId="23" r:id="rId3"/>
  </sheets>
  <calcPr calcId="152511"/>
</workbook>
</file>

<file path=xl/calcChain.xml><?xml version="1.0" encoding="utf-8"?>
<calcChain xmlns="http://schemas.openxmlformats.org/spreadsheetml/2006/main">
  <c r="G31" i="24" l="1"/>
  <c r="E31" i="24"/>
  <c r="C31" i="24"/>
  <c r="G30" i="24"/>
  <c r="E30" i="24"/>
  <c r="C30" i="24"/>
  <c r="G29" i="24"/>
  <c r="E29" i="24"/>
  <c r="C29" i="24"/>
  <c r="G28" i="24"/>
  <c r="E28" i="24"/>
  <c r="C28" i="24"/>
  <c r="G27" i="24"/>
  <c r="E27" i="24"/>
  <c r="C27" i="24"/>
  <c r="G26" i="24"/>
  <c r="E26" i="24"/>
  <c r="C26" i="24"/>
  <c r="G25" i="24"/>
  <c r="E25" i="24"/>
  <c r="C25" i="24"/>
  <c r="G24" i="24"/>
  <c r="E24" i="24"/>
  <c r="C24" i="24"/>
  <c r="G23" i="24"/>
  <c r="E23" i="24"/>
  <c r="C23" i="24"/>
  <c r="G22" i="24"/>
  <c r="E22" i="24"/>
  <c r="C22" i="24"/>
  <c r="G21" i="24"/>
  <c r="E21" i="24"/>
  <c r="C21" i="24"/>
  <c r="G20" i="24"/>
  <c r="E20" i="24"/>
  <c r="C20" i="24"/>
  <c r="G19" i="24"/>
  <c r="E19" i="24"/>
  <c r="C19" i="24"/>
  <c r="G18" i="24"/>
  <c r="E18" i="24"/>
  <c r="C18" i="24"/>
  <c r="G17" i="24"/>
  <c r="E17" i="24"/>
  <c r="C17" i="24"/>
  <c r="G16" i="24"/>
  <c r="E16" i="24"/>
  <c r="C16" i="24"/>
  <c r="G15" i="24"/>
  <c r="E15" i="24"/>
  <c r="C15" i="24"/>
  <c r="G14" i="24"/>
  <c r="E14" i="24"/>
  <c r="C14" i="24"/>
  <c r="G13" i="24"/>
  <c r="E13" i="24"/>
  <c r="C13" i="24"/>
  <c r="G12" i="24"/>
  <c r="E12" i="24"/>
  <c r="C12" i="24"/>
  <c r="G11" i="24"/>
  <c r="E11" i="24"/>
  <c r="C11" i="24"/>
  <c r="G10" i="24"/>
  <c r="E10" i="24"/>
  <c r="C10" i="24"/>
  <c r="G9" i="24"/>
  <c r="E9" i="24"/>
  <c r="C9" i="24"/>
  <c r="G8" i="24"/>
  <c r="E8" i="24"/>
  <c r="C8" i="24"/>
  <c r="G7" i="24"/>
  <c r="E7" i="24"/>
  <c r="C7" i="24"/>
  <c r="G6" i="24"/>
  <c r="E6" i="24"/>
  <c r="C6" i="24"/>
  <c r="G45" i="23" l="1"/>
  <c r="H45" i="23" s="1"/>
  <c r="D45" i="23"/>
  <c r="G20" i="23" l="1"/>
  <c r="D20" i="23"/>
  <c r="H20" i="23" s="1"/>
  <c r="G27" i="23" l="1"/>
  <c r="H27" i="23"/>
  <c r="D27" i="23"/>
  <c r="G28" i="23"/>
  <c r="H28" i="23" s="1"/>
  <c r="D28" i="23"/>
  <c r="G29" i="23"/>
  <c r="D29" i="23"/>
  <c r="G30" i="23"/>
  <c r="D30" i="23"/>
  <c r="G31" i="23"/>
  <c r="D31" i="23"/>
  <c r="G32" i="23"/>
  <c r="D32" i="23"/>
  <c r="G33" i="23"/>
  <c r="H33" i="23"/>
  <c r="D33" i="23"/>
  <c r="G34" i="23"/>
  <c r="H34" i="23" s="1"/>
  <c r="D34" i="23"/>
  <c r="G35" i="23"/>
  <c r="H35" i="23"/>
  <c r="D35" i="23"/>
  <c r="G36" i="23"/>
  <c r="H36" i="23" s="1"/>
  <c r="D36" i="23"/>
  <c r="G37" i="23"/>
  <c r="H37" i="23"/>
  <c r="D37" i="23"/>
  <c r="G38" i="23"/>
  <c r="H38" i="23" s="1"/>
  <c r="D38" i="23"/>
  <c r="G39" i="23"/>
  <c r="H39" i="23"/>
  <c r="D39" i="23"/>
  <c r="G40" i="23"/>
  <c r="H40" i="23" s="1"/>
  <c r="D40" i="23"/>
  <c r="G41" i="23"/>
  <c r="H41" i="23"/>
  <c r="D41" i="23"/>
  <c r="G42" i="23"/>
  <c r="D42" i="23"/>
  <c r="H42" i="23"/>
  <c r="G44" i="23"/>
  <c r="H44" i="23"/>
  <c r="D44" i="23"/>
  <c r="G7" i="23"/>
  <c r="H7" i="23" s="1"/>
  <c r="D7" i="23"/>
  <c r="G10" i="23"/>
  <c r="H10" i="23"/>
  <c r="D10" i="23"/>
  <c r="G13" i="23"/>
  <c r="D13" i="23"/>
  <c r="H13" i="23"/>
  <c r="G15" i="23"/>
  <c r="H15" i="23"/>
  <c r="D15" i="23"/>
  <c r="G18" i="23"/>
  <c r="H18" i="23" s="1"/>
  <c r="D18" i="23"/>
  <c r="G21" i="23"/>
  <c r="D21" i="23"/>
  <c r="H32" i="23"/>
  <c r="H31" i="23"/>
  <c r="H30" i="23"/>
  <c r="H29" i="23"/>
  <c r="H21" i="23" l="1"/>
</calcChain>
</file>

<file path=xl/sharedStrings.xml><?xml version="1.0" encoding="utf-8"?>
<sst xmlns="http://schemas.openxmlformats.org/spreadsheetml/2006/main" count="128" uniqueCount="27">
  <si>
    <t>１　選挙人名簿登載者数</t>
    <rPh sb="2" eb="4">
      <t>センキョ</t>
    </rPh>
    <rPh sb="4" eb="5">
      <t>ニン</t>
    </rPh>
    <rPh sb="5" eb="7">
      <t>メイボ</t>
    </rPh>
    <rPh sb="7" eb="9">
      <t>トウサイ</t>
    </rPh>
    <rPh sb="9" eb="10">
      <t>シャ</t>
    </rPh>
    <rPh sb="10" eb="11">
      <t>カズ</t>
    </rPh>
    <phoneticPr fontId="2"/>
  </si>
  <si>
    <t>　１　選挙人名簿登載者数</t>
    <rPh sb="3" eb="5">
      <t>センキョ</t>
    </rPh>
    <rPh sb="5" eb="6">
      <t>ニン</t>
    </rPh>
    <rPh sb="6" eb="8">
      <t>メイボ</t>
    </rPh>
    <rPh sb="8" eb="10">
      <t>トウサイ</t>
    </rPh>
    <rPh sb="10" eb="11">
      <t>シャ</t>
    </rPh>
    <rPh sb="11" eb="12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</si>
  <si>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</si>
  <si>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</si>
  <si>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　　　次</t>
    <rPh sb="0" eb="1">
      <t>トシ</t>
    </rPh>
    <rPh sb="4" eb="5">
      <t>ツギ</t>
    </rPh>
    <phoneticPr fontId="2"/>
  </si>
  <si>
    <t>資料：石川町選挙管理委員会</t>
    <rPh sb="0" eb="2">
      <t>シリョウ</t>
    </rPh>
    <rPh sb="3" eb="5">
      <t>イシカワ</t>
    </rPh>
    <rPh sb="5" eb="6">
      <t>マチ</t>
    </rPh>
    <rPh sb="6" eb="8">
      <t>センキョ</t>
    </rPh>
    <rPh sb="8" eb="10">
      <t>カンリ</t>
    </rPh>
    <rPh sb="10" eb="13">
      <t>イインカイ</t>
    </rPh>
    <phoneticPr fontId="2"/>
  </si>
  <si>
    <t>総数</t>
    <rPh sb="0" eb="1">
      <t>フサ</t>
    </rPh>
    <rPh sb="1" eb="2">
      <t>カズ</t>
    </rPh>
    <phoneticPr fontId="2"/>
  </si>
  <si>
    <t>（人）</t>
    <rPh sb="1" eb="2">
      <t>ヒト</t>
    </rPh>
    <phoneticPr fontId="2"/>
  </si>
  <si>
    <t>対前年増減率
（％）</t>
    <rPh sb="0" eb="1">
      <t>タイ</t>
    </rPh>
    <rPh sb="1" eb="3">
      <t>ゼンネン</t>
    </rPh>
    <rPh sb="5" eb="6">
      <t>リツ</t>
    </rPh>
    <phoneticPr fontId="2"/>
  </si>
  <si>
    <t>各年９月１日現在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</si>
  <si>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計</t>
    <rPh sb="0" eb="1">
      <t>ケイ</t>
    </rPh>
    <phoneticPr fontId="2"/>
  </si>
  <si>
    <t>当日有権者数（人）</t>
    <rPh sb="0" eb="2">
      <t>トウジツ</t>
    </rPh>
    <rPh sb="2" eb="5">
      <t>ユウケンシャ</t>
    </rPh>
    <rPh sb="5" eb="6">
      <t>スウ</t>
    </rPh>
    <rPh sb="7" eb="8">
      <t>ヒト</t>
    </rPh>
    <phoneticPr fontId="2"/>
  </si>
  <si>
    <t>投票者数（人）</t>
    <rPh sb="0" eb="3">
      <t>トウヒョウシャ</t>
    </rPh>
    <rPh sb="3" eb="4">
      <t>スウ</t>
    </rPh>
    <rPh sb="5" eb="6">
      <t>ヒト</t>
    </rPh>
    <phoneticPr fontId="2"/>
  </si>
  <si>
    <t>投票率</t>
    <rPh sb="0" eb="2">
      <t>トウヒョウ</t>
    </rPh>
    <rPh sb="2" eb="3">
      <t>リツ</t>
    </rPh>
    <phoneticPr fontId="2"/>
  </si>
  <si>
    <t>-</t>
    <phoneticPr fontId="2"/>
  </si>
  <si>
    <t>無投票</t>
    <rPh sb="0" eb="3">
      <t>ムトウヒョウ</t>
    </rPh>
    <phoneticPr fontId="2"/>
  </si>
  <si>
    <t>備考</t>
    <rPh sb="0" eb="2">
      <t>ビコウ</t>
    </rPh>
    <phoneticPr fontId="2"/>
  </si>
  <si>
    <t>補欠選挙（無投票）</t>
    <rPh sb="0" eb="2">
      <t>ホケツ</t>
    </rPh>
    <rPh sb="2" eb="4">
      <t>センキョ</t>
    </rPh>
    <rPh sb="5" eb="8">
      <t>ムトウヒョウ</t>
    </rPh>
    <phoneticPr fontId="2"/>
  </si>
  <si>
    <t>補欠選挙</t>
    <rPh sb="0" eb="2">
      <t>ホケツ</t>
    </rPh>
    <rPh sb="2" eb="4">
      <t>センキョ</t>
    </rPh>
    <phoneticPr fontId="2"/>
  </si>
  <si>
    <t>　２　各選挙の投票状況</t>
    <rPh sb="3" eb="4">
      <t>カク</t>
    </rPh>
    <rPh sb="4" eb="6">
      <t>センキョ</t>
    </rPh>
    <rPh sb="7" eb="9">
      <t>トウヒョウ</t>
    </rPh>
    <rPh sb="9" eb="11">
      <t>ジョウキョウ</t>
    </rPh>
    <phoneticPr fontId="2"/>
  </si>
  <si>
    <t>（１）　石川町長選挙</t>
    <rPh sb="4" eb="8">
      <t>イシカワチョウチョウ</t>
    </rPh>
    <rPh sb="8" eb="10">
      <t>センキョ</t>
    </rPh>
    <phoneticPr fontId="2"/>
  </si>
  <si>
    <t>（２）石川町議会議員選挙</t>
    <rPh sb="3" eb="5">
      <t>イシカワ</t>
    </rPh>
    <rPh sb="5" eb="6">
      <t>マチ</t>
    </rPh>
    <rPh sb="6" eb="8">
      <t>ギカイ</t>
    </rPh>
    <rPh sb="8" eb="10">
      <t>ギイン</t>
    </rPh>
    <rPh sb="10" eb="12">
      <t>センキョ</t>
    </rPh>
    <phoneticPr fontId="2"/>
  </si>
  <si>
    <t>２　各選挙の投票状況</t>
    <rPh sb="2" eb="3">
      <t>カク</t>
    </rPh>
    <rPh sb="3" eb="5">
      <t>センキョ</t>
    </rPh>
    <rPh sb="6" eb="8">
      <t>トウヒョウ</t>
    </rPh>
    <rPh sb="8" eb="10">
      <t>ジョウキョウ</t>
    </rPh>
    <phoneticPr fontId="2"/>
  </si>
  <si>
    <t>選挙年月日</t>
    <rPh sb="0" eb="2">
      <t>センキョ</t>
    </rPh>
    <rPh sb="2" eb="5">
      <t>ネンガッピ</t>
    </rPh>
    <phoneticPr fontId="2"/>
  </si>
  <si>
    <t>平成7年</t>
    <rPh sb="0" eb="2">
      <t>ヘイセイ</t>
    </rPh>
    <rPh sb="3" eb="4">
      <t>ネン</t>
    </rPh>
    <phoneticPr fontId="2"/>
  </si>
  <si>
    <t>令和元年9月8日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rPh sb="7" eb="8">
      <t>ニチ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</si>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</sst>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&quot;△ &quot;#,##0.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/>
    </xf>
    <xf numFmtId="58" fontId="5" fillId="0" borderId="18" xfId="0" applyNumberFormat="1" applyFont="1" applyFill="1" applyBorder="1" applyAlignment="1">
      <alignment horizontal="left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58" fontId="5" fillId="0" borderId="2" xfId="0" applyNumberFormat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vertical="center"/>
    </xf>
    <xf numFmtId="10" fontId="5" fillId="0" borderId="3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8" fontId="5" fillId="0" borderId="5" xfId="0" applyNumberFormat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10" fontId="5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/>
    <xf numFmtId="0" fontId="5" fillId="0" borderId="9" xfId="0" applyFont="1" applyFill="1" applyBorder="1" applyAlignment="1">
      <alignment horizontal="center"/>
    </xf>
    <xf numFmtId="38" fontId="5" fillId="0" borderId="16" xfId="1" applyFont="1" applyFill="1" applyBorder="1" applyAlignment="1">
      <alignment vertical="center"/>
    </xf>
    <xf numFmtId="10" fontId="5" fillId="0" borderId="16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shrinkToFit="1"/>
    </xf>
    <xf numFmtId="0" fontId="0" fillId="0" borderId="0" xfId="0" applyFill="1"/>
    <xf numFmtId="10" fontId="0" fillId="0" borderId="0" xfId="0" applyNumberFormat="1" applyFill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38" fontId="5" fillId="0" borderId="0" xfId="0" applyNumberFormat="1" applyFont="1" applyFill="1"/>
    <xf numFmtId="0" fontId="0" fillId="0" borderId="0" xfId="0" applyFont="1" applyFill="1"/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0" fillId="0" borderId="0" xfId="0" applyFont="1" applyFill="1" applyBorder="1"/>
    <xf numFmtId="38" fontId="5" fillId="0" borderId="0" xfId="0" applyNumberFormat="1" applyFont="1" applyFill="1" applyBorder="1"/>
    <xf numFmtId="176" fontId="5" fillId="0" borderId="7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2" xfId="1" applyFont="1" applyFill="1" applyBorder="1" applyAlignment="1">
      <alignment horizontal="right" vertical="center"/>
    </xf>
    <xf numFmtId="0" fontId="5" fillId="0" borderId="22" xfId="0" applyFont="1" applyFill="1" applyBorder="1"/>
    <xf numFmtId="38" fontId="5" fillId="0" borderId="6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８　選　　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tabSelected="1" workbookViewId="0"/>
  </sheetViews>
  <sheetFormatPr defaultRowHeight="13.5"/>
  <sheetData>
    <row r="16" spans="2:2" s="1" customFormat="1" ht="27" customHeight="1">
      <c r="B16" s="1" t="s">
        <v>0</v>
      </c>
    </row>
    <row r="17" spans="2:2" ht="27" customHeight="1">
      <c r="B17" s="1" t="s">
        <v>22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1" max="1" width="16" style="49" customWidth="1"/>
    <col min="2" max="7" width="10.625" style="49" customWidth="1"/>
    <col min="8" max="16384" width="9" style="49"/>
  </cols>
  <sheetData>
    <row r="1" spans="1:9" s="3" customFormat="1" ht="14.25">
      <c r="A1" s="2" t="s">
        <v>1</v>
      </c>
    </row>
    <row r="2" spans="1:9" s="3" customFormat="1" ht="14.25" thickBot="1">
      <c r="G2" s="33" t="s">
        <v>9</v>
      </c>
    </row>
    <row r="3" spans="1:9" s="34" customFormat="1" ht="24.95" customHeight="1">
      <c r="A3" s="58" t="s">
        <v>4</v>
      </c>
      <c r="B3" s="60" t="s">
        <v>6</v>
      </c>
      <c r="C3" s="61"/>
      <c r="D3" s="60" t="s">
        <v>2</v>
      </c>
      <c r="E3" s="61"/>
      <c r="F3" s="60" t="s">
        <v>3</v>
      </c>
      <c r="G3" s="62"/>
    </row>
    <row r="4" spans="1:9" s="34" customFormat="1" ht="27" customHeight="1">
      <c r="A4" s="59"/>
      <c r="B4" s="35" t="s">
        <v>7</v>
      </c>
      <c r="C4" s="36" t="s">
        <v>8</v>
      </c>
      <c r="D4" s="35" t="s">
        <v>7</v>
      </c>
      <c r="E4" s="36" t="s">
        <v>8</v>
      </c>
      <c r="F4" s="35" t="s">
        <v>7</v>
      </c>
      <c r="G4" s="36" t="s">
        <v>8</v>
      </c>
    </row>
    <row r="5" spans="1:9" s="3" customFormat="1" ht="24.95" customHeight="1">
      <c r="A5" s="37" t="s">
        <v>24</v>
      </c>
      <c r="B5" s="38">
        <v>15396</v>
      </c>
      <c r="C5" s="39">
        <v>0.23</v>
      </c>
      <c r="D5" s="38">
        <v>7445</v>
      </c>
      <c r="E5" s="39">
        <v>0.27</v>
      </c>
      <c r="F5" s="38">
        <v>7951</v>
      </c>
      <c r="G5" s="40">
        <v>0.19</v>
      </c>
      <c r="I5" s="41"/>
    </row>
    <row r="6" spans="1:9" s="3" customFormat="1" ht="24.95" customHeight="1">
      <c r="A6" s="37">
        <v>8</v>
      </c>
      <c r="B6" s="38">
        <v>15335</v>
      </c>
      <c r="C6" s="39">
        <f t="shared" ref="C6:C21" si="0">((B6/B5)-1)*100</f>
        <v>-0.39620680696285104</v>
      </c>
      <c r="D6" s="38">
        <v>7445</v>
      </c>
      <c r="E6" s="39">
        <f t="shared" ref="E6:E21" si="1">((D6/D5)-1)*100</f>
        <v>0</v>
      </c>
      <c r="F6" s="38">
        <v>7890</v>
      </c>
      <c r="G6" s="40">
        <f t="shared" ref="G6:G26" si="2">((F6/F5)-1)*100</f>
        <v>-0.76719909445353007</v>
      </c>
      <c r="I6" s="41"/>
    </row>
    <row r="7" spans="1:9" s="3" customFormat="1" ht="24.95" customHeight="1">
      <c r="A7" s="37">
        <v>9</v>
      </c>
      <c r="B7" s="38">
        <v>15308</v>
      </c>
      <c r="C7" s="39">
        <f t="shared" si="0"/>
        <v>-0.17606781871535304</v>
      </c>
      <c r="D7" s="38">
        <v>7427</v>
      </c>
      <c r="E7" s="39">
        <f t="shared" si="1"/>
        <v>-0.24177300201477792</v>
      </c>
      <c r="F7" s="38">
        <v>7881</v>
      </c>
      <c r="G7" s="40">
        <f t="shared" si="2"/>
        <v>-0.11406844106464087</v>
      </c>
      <c r="I7" s="41"/>
    </row>
    <row r="8" spans="1:9" s="3" customFormat="1" ht="24.95" customHeight="1">
      <c r="A8" s="37">
        <v>10</v>
      </c>
      <c r="B8" s="38">
        <v>15342</v>
      </c>
      <c r="C8" s="39">
        <f t="shared" si="0"/>
        <v>0.22210608831982892</v>
      </c>
      <c r="D8" s="38">
        <v>7439</v>
      </c>
      <c r="E8" s="39">
        <f t="shared" si="1"/>
        <v>0.16157264036622543</v>
      </c>
      <c r="F8" s="38">
        <v>7903</v>
      </c>
      <c r="G8" s="40">
        <f t="shared" si="2"/>
        <v>0.2791523918284522</v>
      </c>
      <c r="I8" s="41"/>
    </row>
    <row r="9" spans="1:9" s="3" customFormat="1" ht="24.95" customHeight="1">
      <c r="A9" s="37">
        <v>11</v>
      </c>
      <c r="B9" s="38">
        <v>15302</v>
      </c>
      <c r="C9" s="39">
        <f t="shared" si="0"/>
        <v>-0.26072220049536687</v>
      </c>
      <c r="D9" s="38">
        <v>7403</v>
      </c>
      <c r="E9" s="39">
        <f t="shared" si="1"/>
        <v>-0.48393601290496191</v>
      </c>
      <c r="F9" s="38">
        <v>7899</v>
      </c>
      <c r="G9" s="40">
        <f t="shared" si="2"/>
        <v>-5.0613691003420502E-2</v>
      </c>
      <c r="I9" s="41"/>
    </row>
    <row r="10" spans="1:9" s="3" customFormat="1" ht="24.95" customHeight="1">
      <c r="A10" s="37">
        <v>12</v>
      </c>
      <c r="B10" s="38">
        <v>15254</v>
      </c>
      <c r="C10" s="39">
        <f t="shared" si="0"/>
        <v>-0.31368448568814822</v>
      </c>
      <c r="D10" s="38">
        <v>7409</v>
      </c>
      <c r="E10" s="39">
        <f t="shared" si="1"/>
        <v>8.1048223693103161E-2</v>
      </c>
      <c r="F10" s="38">
        <v>7845</v>
      </c>
      <c r="G10" s="40">
        <f t="shared" si="2"/>
        <v>-0.6836308393467494</v>
      </c>
      <c r="I10" s="41"/>
    </row>
    <row r="11" spans="1:9" s="3" customFormat="1" ht="24.95" customHeight="1">
      <c r="A11" s="37">
        <v>13</v>
      </c>
      <c r="B11" s="38">
        <v>15219</v>
      </c>
      <c r="C11" s="39">
        <f t="shared" si="0"/>
        <v>-0.22944801363576905</v>
      </c>
      <c r="D11" s="38">
        <v>7408</v>
      </c>
      <c r="E11" s="39">
        <f t="shared" si="1"/>
        <v>-1.3497098123904649E-2</v>
      </c>
      <c r="F11" s="38">
        <v>7811</v>
      </c>
      <c r="G11" s="40">
        <f t="shared" si="2"/>
        <v>-0.43339706819630619</v>
      </c>
      <c r="I11" s="41"/>
    </row>
    <row r="12" spans="1:9" s="3" customFormat="1" ht="24.95" customHeight="1">
      <c r="A12" s="37">
        <v>14</v>
      </c>
      <c r="B12" s="38">
        <v>15130</v>
      </c>
      <c r="C12" s="39">
        <f t="shared" si="0"/>
        <v>-0.58479532163743242</v>
      </c>
      <c r="D12" s="38">
        <v>7348</v>
      </c>
      <c r="E12" s="39">
        <f t="shared" si="1"/>
        <v>-0.8099352051835873</v>
      </c>
      <c r="F12" s="38">
        <v>7782</v>
      </c>
      <c r="G12" s="40">
        <f t="shared" si="2"/>
        <v>-0.37127128408654952</v>
      </c>
      <c r="I12" s="41"/>
    </row>
    <row r="13" spans="1:9" s="3" customFormat="1" ht="24.95" customHeight="1">
      <c r="A13" s="37">
        <v>15</v>
      </c>
      <c r="B13" s="38">
        <v>15143</v>
      </c>
      <c r="C13" s="39">
        <f t="shared" si="0"/>
        <v>8.5922009253147635E-2</v>
      </c>
      <c r="D13" s="38">
        <v>7368</v>
      </c>
      <c r="E13" s="39">
        <f t="shared" si="1"/>
        <v>0.27218290691344293</v>
      </c>
      <c r="F13" s="38">
        <v>7775</v>
      </c>
      <c r="G13" s="40">
        <f t="shared" si="2"/>
        <v>-8.9951169365198869E-2</v>
      </c>
      <c r="I13" s="41"/>
    </row>
    <row r="14" spans="1:9" s="3" customFormat="1" ht="24.95" customHeight="1">
      <c r="A14" s="37">
        <v>16</v>
      </c>
      <c r="B14" s="38">
        <v>15123</v>
      </c>
      <c r="C14" s="39">
        <f t="shared" si="0"/>
        <v>-0.13207422571485106</v>
      </c>
      <c r="D14" s="38">
        <v>7357</v>
      </c>
      <c r="E14" s="39">
        <f t="shared" si="1"/>
        <v>-0.14929424538544511</v>
      </c>
      <c r="F14" s="38">
        <v>7766</v>
      </c>
      <c r="G14" s="40">
        <f t="shared" si="2"/>
        <v>-0.11575562700965047</v>
      </c>
      <c r="I14" s="41"/>
    </row>
    <row r="15" spans="1:9" s="3" customFormat="1" ht="24.95" customHeight="1">
      <c r="A15" s="37">
        <v>17</v>
      </c>
      <c r="B15" s="38">
        <v>15051</v>
      </c>
      <c r="C15" s="39">
        <f t="shared" si="0"/>
        <v>-0.47609601269589241</v>
      </c>
      <c r="D15" s="38">
        <v>7316</v>
      </c>
      <c r="E15" s="39">
        <f t="shared" si="1"/>
        <v>-0.55729237460921954</v>
      </c>
      <c r="F15" s="38">
        <v>7735</v>
      </c>
      <c r="G15" s="40">
        <f t="shared" si="2"/>
        <v>-0.39917589492660666</v>
      </c>
      <c r="I15" s="41"/>
    </row>
    <row r="16" spans="1:9" s="42" customFormat="1" ht="24.95" customHeight="1">
      <c r="A16" s="37">
        <v>18</v>
      </c>
      <c r="B16" s="38">
        <v>15003</v>
      </c>
      <c r="C16" s="39">
        <f t="shared" si="0"/>
        <v>-0.3189156866653331</v>
      </c>
      <c r="D16" s="38">
        <v>7319</v>
      </c>
      <c r="E16" s="39">
        <f t="shared" si="1"/>
        <v>4.100601421541672E-2</v>
      </c>
      <c r="F16" s="38">
        <v>7684</v>
      </c>
      <c r="G16" s="40">
        <f t="shared" si="2"/>
        <v>-0.659340659340657</v>
      </c>
      <c r="I16" s="41"/>
    </row>
    <row r="17" spans="1:14" s="42" customFormat="1" ht="24.95" customHeight="1">
      <c r="A17" s="37">
        <v>19</v>
      </c>
      <c r="B17" s="43">
        <v>14936</v>
      </c>
      <c r="C17" s="39">
        <f t="shared" si="0"/>
        <v>-0.44657735119643105</v>
      </c>
      <c r="D17" s="43">
        <v>7285</v>
      </c>
      <c r="E17" s="39">
        <f t="shared" si="1"/>
        <v>-0.46454433665801265</v>
      </c>
      <c r="F17" s="43">
        <v>7651</v>
      </c>
      <c r="G17" s="40">
        <f t="shared" si="2"/>
        <v>-0.42946382092660107</v>
      </c>
      <c r="I17" s="41"/>
    </row>
    <row r="18" spans="1:14" s="42" customFormat="1" ht="24.95" customHeight="1">
      <c r="A18" s="37">
        <v>20</v>
      </c>
      <c r="B18" s="43">
        <v>14748</v>
      </c>
      <c r="C18" s="39">
        <f t="shared" si="0"/>
        <v>-1.2587038028923359</v>
      </c>
      <c r="D18" s="43">
        <v>7190</v>
      </c>
      <c r="E18" s="39">
        <f t="shared" si="1"/>
        <v>-1.3040494166094763</v>
      </c>
      <c r="F18" s="43">
        <v>7558</v>
      </c>
      <c r="G18" s="40">
        <f t="shared" si="2"/>
        <v>-1.2155273820415591</v>
      </c>
      <c r="I18" s="41"/>
    </row>
    <row r="19" spans="1:14" s="42" customFormat="1" ht="24.95" customHeight="1">
      <c r="A19" s="37">
        <v>21</v>
      </c>
      <c r="B19" s="43">
        <v>14625</v>
      </c>
      <c r="C19" s="39">
        <f t="shared" si="0"/>
        <v>-0.83401139137510016</v>
      </c>
      <c r="D19" s="43">
        <v>7115</v>
      </c>
      <c r="E19" s="39">
        <f t="shared" si="1"/>
        <v>-1.0431154381084884</v>
      </c>
      <c r="F19" s="43">
        <v>7510</v>
      </c>
      <c r="G19" s="40">
        <f t="shared" si="2"/>
        <v>-0.63508864779041607</v>
      </c>
      <c r="I19" s="41"/>
    </row>
    <row r="20" spans="1:14" s="42" customFormat="1" ht="24.95" customHeight="1">
      <c r="A20" s="37">
        <v>22</v>
      </c>
      <c r="B20" s="44">
        <v>14394</v>
      </c>
      <c r="C20" s="39">
        <f t="shared" si="0"/>
        <v>-1.5794871794871823</v>
      </c>
      <c r="D20" s="43">
        <v>6985</v>
      </c>
      <c r="E20" s="39">
        <f t="shared" si="1"/>
        <v>-1.8271257905832727</v>
      </c>
      <c r="F20" s="43">
        <v>7409</v>
      </c>
      <c r="G20" s="40">
        <f t="shared" si="2"/>
        <v>-1.3448735019973346</v>
      </c>
      <c r="I20" s="41"/>
    </row>
    <row r="21" spans="1:14" s="42" customFormat="1" ht="24.95" customHeight="1">
      <c r="A21" s="37">
        <v>23</v>
      </c>
      <c r="B21" s="44">
        <v>14279</v>
      </c>
      <c r="C21" s="39">
        <f t="shared" si="0"/>
        <v>-0.79894400444630032</v>
      </c>
      <c r="D21" s="43">
        <v>6939</v>
      </c>
      <c r="E21" s="39">
        <f t="shared" si="1"/>
        <v>-0.65855404438082132</v>
      </c>
      <c r="F21" s="43">
        <v>7340</v>
      </c>
      <c r="G21" s="40">
        <f t="shared" si="2"/>
        <v>-0.931299770549332</v>
      </c>
      <c r="I21" s="41"/>
    </row>
    <row r="22" spans="1:14" s="42" customFormat="1" ht="24.95" customHeight="1">
      <c r="A22" s="37">
        <v>24</v>
      </c>
      <c r="B22" s="44">
        <v>14095</v>
      </c>
      <c r="C22" s="39">
        <f>((B22/B21)-1)*100</f>
        <v>-1.2886056446529848</v>
      </c>
      <c r="D22" s="43">
        <v>6827</v>
      </c>
      <c r="E22" s="39">
        <f>((D22/D21)-1)*100</f>
        <v>-1.6140654272949972</v>
      </c>
      <c r="F22" s="43">
        <v>7268</v>
      </c>
      <c r="G22" s="40">
        <f t="shared" si="2"/>
        <v>-0.98092643051771455</v>
      </c>
      <c r="H22" s="45"/>
      <c r="I22" s="41"/>
    </row>
    <row r="23" spans="1:14" s="42" customFormat="1" ht="24.95" customHeight="1">
      <c r="A23" s="37">
        <v>25</v>
      </c>
      <c r="B23" s="44">
        <v>13946</v>
      </c>
      <c r="C23" s="39">
        <f>((B23/B22)-1)*100</f>
        <v>-1.0571124512238406</v>
      </c>
      <c r="D23" s="43">
        <v>6766</v>
      </c>
      <c r="E23" s="39">
        <f>((D23/D22)-1)*100</f>
        <v>-0.89351105903031636</v>
      </c>
      <c r="F23" s="43">
        <v>7180</v>
      </c>
      <c r="G23" s="40">
        <f t="shared" si="2"/>
        <v>-1.2107870115575126</v>
      </c>
      <c r="H23" s="45"/>
      <c r="I23" s="41"/>
    </row>
    <row r="24" spans="1:14" s="42" customFormat="1" ht="24.95" customHeight="1">
      <c r="A24" s="37">
        <v>26</v>
      </c>
      <c r="B24" s="44">
        <v>13771</v>
      </c>
      <c r="C24" s="39">
        <f>((B24/B23)-1)*100</f>
        <v>-1.2548400975190055</v>
      </c>
      <c r="D24" s="43">
        <v>6701</v>
      </c>
      <c r="E24" s="39">
        <f>((D24/D23)-1)*100</f>
        <v>-0.9606857818504233</v>
      </c>
      <c r="F24" s="43">
        <v>7070</v>
      </c>
      <c r="G24" s="40">
        <f t="shared" si="2"/>
        <v>-1.5320334261838431</v>
      </c>
      <c r="H24" s="45"/>
      <c r="I24" s="41"/>
    </row>
    <row r="25" spans="1:14" s="42" customFormat="1" ht="24.95" customHeight="1">
      <c r="A25" s="37">
        <v>27</v>
      </c>
      <c r="B25" s="44">
        <v>13592</v>
      </c>
      <c r="C25" s="39">
        <f>((B25/B24)-1)*100</f>
        <v>-1.299832982354221</v>
      </c>
      <c r="D25" s="43">
        <v>6637</v>
      </c>
      <c r="E25" s="39">
        <f>((D25/D24)-1)*100</f>
        <v>-0.9550813311446027</v>
      </c>
      <c r="F25" s="43">
        <v>6955</v>
      </c>
      <c r="G25" s="40">
        <f t="shared" si="2"/>
        <v>-1.6265912305516217</v>
      </c>
      <c r="H25" s="45"/>
      <c r="I25" s="41"/>
    </row>
    <row r="26" spans="1:14" s="42" customFormat="1" ht="24.95" customHeight="1">
      <c r="A26" s="37">
        <v>28</v>
      </c>
      <c r="B26" s="44">
        <v>13530</v>
      </c>
      <c r="C26" s="39">
        <f>((B26/B25)-1)*100</f>
        <v>-0.45615067686874955</v>
      </c>
      <c r="D26" s="43">
        <v>6634</v>
      </c>
      <c r="E26" s="39">
        <f>((D26/D25)-1)*100</f>
        <v>-4.5201145095674633E-2</v>
      </c>
      <c r="F26" s="43">
        <v>6896</v>
      </c>
      <c r="G26" s="40">
        <f t="shared" si="2"/>
        <v>-0.84831056793673865</v>
      </c>
      <c r="H26" s="45"/>
      <c r="I26" s="41"/>
    </row>
    <row r="27" spans="1:14" s="45" customFormat="1" ht="24.95" customHeight="1">
      <c r="A27" s="37">
        <v>29</v>
      </c>
      <c r="B27" s="44">
        <v>13384</v>
      </c>
      <c r="C27" s="39">
        <f>(B27-B26)/B26*100</f>
        <v>-1.0790835181079084</v>
      </c>
      <c r="D27" s="43">
        <v>6566</v>
      </c>
      <c r="E27" s="39">
        <f>(D27-D26)/D26*100</f>
        <v>-1.025022610792885</v>
      </c>
      <c r="F27" s="43">
        <v>6818</v>
      </c>
      <c r="G27" s="40">
        <f>(F27-F26)/F26*100</f>
        <v>-1.1310904872389791</v>
      </c>
      <c r="I27" s="46"/>
    </row>
    <row r="28" spans="1:14" s="42" customFormat="1" ht="24.95" customHeight="1">
      <c r="A28" s="37">
        <v>30</v>
      </c>
      <c r="B28" s="44">
        <v>13268</v>
      </c>
      <c r="C28" s="39">
        <f t="shared" ref="C28:C29" si="3">(B28-B27)/B27*100</f>
        <v>-0.8667065152420802</v>
      </c>
      <c r="D28" s="43">
        <v>6501</v>
      </c>
      <c r="E28" s="39">
        <f t="shared" ref="E28" si="4">(D28-D27)/D27*100</f>
        <v>-0.98994821809320743</v>
      </c>
      <c r="F28" s="43">
        <v>6767</v>
      </c>
      <c r="G28" s="40">
        <f t="shared" ref="G28:G29" si="5">(F28-F27)/F27*100</f>
        <v>-0.74801994719859199</v>
      </c>
      <c r="H28" s="45"/>
      <c r="I28" s="41"/>
    </row>
    <row r="29" spans="1:14" s="42" customFormat="1" ht="24.95" customHeight="1">
      <c r="A29" s="37" t="s">
        <v>26</v>
      </c>
      <c r="B29" s="44">
        <v>13092</v>
      </c>
      <c r="C29" s="39">
        <f t="shared" si="3"/>
        <v>-1.3264998492613806</v>
      </c>
      <c r="D29" s="50">
        <v>6428</v>
      </c>
      <c r="E29" s="39">
        <f>(D29-D28)/D28*100</f>
        <v>-1.1229041685894476</v>
      </c>
      <c r="F29" s="43">
        <v>6664</v>
      </c>
      <c r="G29" s="40">
        <f t="shared" si="5"/>
        <v>-1.5220925077582386</v>
      </c>
      <c r="H29" s="45"/>
      <c r="I29" s="41"/>
    </row>
    <row r="30" spans="1:14" s="42" customFormat="1" ht="24.95" customHeight="1">
      <c r="A30" s="57">
        <v>2</v>
      </c>
      <c r="B30" s="43">
        <v>12858</v>
      </c>
      <c r="C30" s="39">
        <f>(B30-B29)/B29*100</f>
        <v>-1.7873510540788267</v>
      </c>
      <c r="D30" s="43">
        <v>6301</v>
      </c>
      <c r="E30" s="39">
        <f>(D30-D29)/D29*100</f>
        <v>-1.9757311761045429</v>
      </c>
      <c r="F30" s="44">
        <v>6557</v>
      </c>
      <c r="G30" s="40">
        <f>(F30-F29)/F29*100</f>
        <v>-1.6056422569027611</v>
      </c>
      <c r="H30" s="45"/>
      <c r="I30" s="41"/>
    </row>
    <row r="31" spans="1:14" s="42" customFormat="1" ht="24.95" customHeight="1" thickBot="1">
      <c r="A31" s="56">
        <v>3</v>
      </c>
      <c r="B31" s="18">
        <v>12631</v>
      </c>
      <c r="C31" s="47">
        <f>(B31-B30)/B30*100</f>
        <v>-1.7654378596982423</v>
      </c>
      <c r="D31" s="53">
        <v>6208</v>
      </c>
      <c r="E31" s="47">
        <f>(D31-D30)/D30*100</f>
        <v>-1.4759561974289797</v>
      </c>
      <c r="F31" s="18">
        <v>6423</v>
      </c>
      <c r="G31" s="48">
        <f>(F31-F30)/F30*100</f>
        <v>-2.0436175080067103</v>
      </c>
      <c r="H31" s="45"/>
      <c r="I31" s="41"/>
      <c r="N31" s="45"/>
    </row>
    <row r="32" spans="1:14" s="3" customFormat="1">
      <c r="A32" s="3" t="s">
        <v>5</v>
      </c>
      <c r="B32" s="51"/>
      <c r="D32" s="51"/>
      <c r="E32" s="51"/>
      <c r="F32" s="51"/>
    </row>
    <row r="33" s="3" customFormat="1"/>
  </sheetData>
  <mergeCells count="4">
    <mergeCell ref="A3:A4"/>
    <mergeCell ref="B3:C3"/>
    <mergeCell ref="D3:E3"/>
    <mergeCell ref="F3:G3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/>
  </sheetViews>
  <sheetFormatPr defaultRowHeight="13.5"/>
  <cols>
    <col min="1" max="1" width="17.625" style="30" bestFit="1" customWidth="1"/>
    <col min="2" max="3" width="7.625" style="30" customWidth="1"/>
    <col min="4" max="4" width="9" style="30"/>
    <col min="5" max="6" width="7.625" style="30" customWidth="1"/>
    <col min="7" max="8" width="9" style="30"/>
    <col min="9" max="9" width="11.625" style="30" customWidth="1"/>
    <col min="10" max="16384" width="9" style="30"/>
  </cols>
  <sheetData>
    <row r="1" spans="1:9" s="3" customFormat="1" ht="14.25">
      <c r="A1" s="2" t="s">
        <v>19</v>
      </c>
    </row>
    <row r="2" spans="1:9" s="3" customFormat="1" ht="14.25">
      <c r="A2" s="2"/>
    </row>
    <row r="3" spans="1:9" s="3" customFormat="1" ht="14.25" thickBot="1">
      <c r="A3" s="3" t="s">
        <v>20</v>
      </c>
    </row>
    <row r="4" spans="1:9" s="3" customFormat="1">
      <c r="A4" s="63" t="s">
        <v>23</v>
      </c>
      <c r="B4" s="62" t="s">
        <v>11</v>
      </c>
      <c r="C4" s="70"/>
      <c r="D4" s="58"/>
      <c r="E4" s="62" t="s">
        <v>12</v>
      </c>
      <c r="F4" s="70"/>
      <c r="G4" s="58"/>
      <c r="H4" s="61" t="s">
        <v>13</v>
      </c>
      <c r="I4" s="62" t="s">
        <v>16</v>
      </c>
    </row>
    <row r="5" spans="1:9" s="3" customFormat="1">
      <c r="A5" s="64"/>
      <c r="B5" s="4" t="s">
        <v>2</v>
      </c>
      <c r="C5" s="4" t="s">
        <v>3</v>
      </c>
      <c r="D5" s="4" t="s">
        <v>10</v>
      </c>
      <c r="E5" s="4" t="s">
        <v>2</v>
      </c>
      <c r="F5" s="4" t="s">
        <v>3</v>
      </c>
      <c r="G5" s="4" t="s">
        <v>10</v>
      </c>
      <c r="H5" s="68"/>
      <c r="I5" s="69"/>
    </row>
    <row r="6" spans="1:9" s="3" customFormat="1" ht="20.100000000000001" customHeight="1">
      <c r="A6" s="5">
        <v>23131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7" t="s">
        <v>14</v>
      </c>
      <c r="I6" s="8" t="s">
        <v>15</v>
      </c>
    </row>
    <row r="7" spans="1:9" s="3" customFormat="1" ht="20.100000000000001" customHeight="1">
      <c r="A7" s="9">
        <v>24590</v>
      </c>
      <c r="B7" s="10">
        <v>6028</v>
      </c>
      <c r="C7" s="10">
        <v>7000</v>
      </c>
      <c r="D7" s="10">
        <f>SUM(B7:C7)</f>
        <v>13028</v>
      </c>
      <c r="E7" s="10">
        <v>5695</v>
      </c>
      <c r="F7" s="10">
        <v>6555</v>
      </c>
      <c r="G7" s="10">
        <f>SUM(E7:F7)</f>
        <v>12250</v>
      </c>
      <c r="H7" s="11">
        <f>G7/D7</f>
        <v>0.94028246852932151</v>
      </c>
      <c r="I7" s="12"/>
    </row>
    <row r="8" spans="1:9" s="3" customFormat="1" ht="20.100000000000001" customHeight="1">
      <c r="A8" s="9">
        <v>26048</v>
      </c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4" t="s">
        <v>14</v>
      </c>
      <c r="I8" s="12" t="s">
        <v>15</v>
      </c>
    </row>
    <row r="9" spans="1:9" s="3" customFormat="1" ht="20.100000000000001" customHeight="1">
      <c r="A9" s="9">
        <v>27511</v>
      </c>
      <c r="B9" s="13" t="s">
        <v>14</v>
      </c>
      <c r="C9" s="13" t="s">
        <v>14</v>
      </c>
      <c r="D9" s="13" t="s">
        <v>14</v>
      </c>
      <c r="E9" s="13" t="s">
        <v>14</v>
      </c>
      <c r="F9" s="13" t="s">
        <v>14</v>
      </c>
      <c r="G9" s="13" t="s">
        <v>14</v>
      </c>
      <c r="H9" s="14" t="s">
        <v>14</v>
      </c>
      <c r="I9" s="12" t="s">
        <v>15</v>
      </c>
    </row>
    <row r="10" spans="1:9" s="3" customFormat="1" ht="20.100000000000001" customHeight="1">
      <c r="A10" s="9">
        <v>28967</v>
      </c>
      <c r="B10" s="10">
        <v>7084</v>
      </c>
      <c r="C10" s="10">
        <v>7716</v>
      </c>
      <c r="D10" s="10">
        <f>SUM(B10:C10)</f>
        <v>14800</v>
      </c>
      <c r="E10" s="10">
        <v>6632</v>
      </c>
      <c r="F10" s="10">
        <v>7332</v>
      </c>
      <c r="G10" s="10">
        <f>SUM(E10:F10)</f>
        <v>13964</v>
      </c>
      <c r="H10" s="11">
        <f>G10/D10</f>
        <v>0.94351351351351354</v>
      </c>
      <c r="I10" s="12"/>
    </row>
    <row r="11" spans="1:9" s="3" customFormat="1" ht="20.100000000000001" customHeight="1">
      <c r="A11" s="9">
        <v>30430</v>
      </c>
      <c r="B11" s="13" t="s">
        <v>14</v>
      </c>
      <c r="C11" s="13" t="s">
        <v>14</v>
      </c>
      <c r="D11" s="13" t="s">
        <v>14</v>
      </c>
      <c r="E11" s="13" t="s">
        <v>14</v>
      </c>
      <c r="F11" s="13" t="s">
        <v>14</v>
      </c>
      <c r="G11" s="13" t="s">
        <v>14</v>
      </c>
      <c r="H11" s="14" t="s">
        <v>14</v>
      </c>
      <c r="I11" s="12" t="s">
        <v>15</v>
      </c>
    </row>
    <row r="12" spans="1:9" s="3" customFormat="1" ht="20.100000000000001" customHeight="1">
      <c r="A12" s="9">
        <v>31893</v>
      </c>
      <c r="B12" s="13" t="s">
        <v>14</v>
      </c>
      <c r="C12" s="13" t="s">
        <v>14</v>
      </c>
      <c r="D12" s="13" t="s">
        <v>14</v>
      </c>
      <c r="E12" s="13" t="s">
        <v>14</v>
      </c>
      <c r="F12" s="13" t="s">
        <v>14</v>
      </c>
      <c r="G12" s="13" t="s">
        <v>14</v>
      </c>
      <c r="H12" s="14" t="s">
        <v>14</v>
      </c>
      <c r="I12" s="12" t="s">
        <v>15</v>
      </c>
    </row>
    <row r="13" spans="1:9" s="3" customFormat="1" ht="20.100000000000001" customHeight="1">
      <c r="A13" s="9">
        <v>33202</v>
      </c>
      <c r="B13" s="10">
        <v>7307</v>
      </c>
      <c r="C13" s="10">
        <v>7862</v>
      </c>
      <c r="D13" s="10">
        <f>SUM(B13:C13)</f>
        <v>15169</v>
      </c>
      <c r="E13" s="10">
        <v>6618</v>
      </c>
      <c r="F13" s="10">
        <v>7247</v>
      </c>
      <c r="G13" s="10">
        <f>SUM(E13:F13)</f>
        <v>13865</v>
      </c>
      <c r="H13" s="11">
        <f>G13/D13</f>
        <v>0.91403520337530486</v>
      </c>
      <c r="I13" s="12"/>
    </row>
    <row r="14" spans="1:9" s="3" customFormat="1" ht="20.100000000000001" customHeight="1">
      <c r="A14" s="9">
        <v>34321</v>
      </c>
      <c r="B14" s="13" t="s">
        <v>14</v>
      </c>
      <c r="C14" s="13" t="s">
        <v>14</v>
      </c>
      <c r="D14" s="13" t="s">
        <v>14</v>
      </c>
      <c r="E14" s="13" t="s">
        <v>14</v>
      </c>
      <c r="F14" s="13" t="s">
        <v>14</v>
      </c>
      <c r="G14" s="13" t="s">
        <v>14</v>
      </c>
      <c r="H14" s="14" t="s">
        <v>14</v>
      </c>
      <c r="I14" s="12" t="s">
        <v>15</v>
      </c>
    </row>
    <row r="15" spans="1:9" s="3" customFormat="1" ht="20.100000000000001" customHeight="1">
      <c r="A15" s="9">
        <v>35764</v>
      </c>
      <c r="B15" s="10">
        <v>7370</v>
      </c>
      <c r="C15" s="10">
        <v>7811</v>
      </c>
      <c r="D15" s="10">
        <f>SUM(B15:C15)</f>
        <v>15181</v>
      </c>
      <c r="E15" s="10">
        <v>6664</v>
      </c>
      <c r="F15" s="10">
        <v>7162</v>
      </c>
      <c r="G15" s="10">
        <f>SUM(E15:F15)</f>
        <v>13826</v>
      </c>
      <c r="H15" s="11">
        <f>G15/D15</f>
        <v>0.91074369277386202</v>
      </c>
      <c r="I15" s="12"/>
    </row>
    <row r="16" spans="1:9" s="3" customFormat="1" ht="20.100000000000001" customHeight="1">
      <c r="A16" s="9">
        <v>37220</v>
      </c>
      <c r="B16" s="13" t="s">
        <v>14</v>
      </c>
      <c r="C16" s="13" t="s">
        <v>14</v>
      </c>
      <c r="D16" s="13" t="s">
        <v>14</v>
      </c>
      <c r="E16" s="13" t="s">
        <v>14</v>
      </c>
      <c r="F16" s="13" t="s">
        <v>14</v>
      </c>
      <c r="G16" s="13" t="s">
        <v>14</v>
      </c>
      <c r="H16" s="14" t="s">
        <v>14</v>
      </c>
      <c r="I16" s="12" t="s">
        <v>15</v>
      </c>
    </row>
    <row r="17" spans="1:9" s="3" customFormat="1" ht="20.100000000000001" customHeight="1">
      <c r="A17" s="9">
        <v>38683</v>
      </c>
      <c r="B17" s="13" t="s">
        <v>14</v>
      </c>
      <c r="C17" s="13" t="s">
        <v>14</v>
      </c>
      <c r="D17" s="13" t="s">
        <v>14</v>
      </c>
      <c r="E17" s="13" t="s">
        <v>14</v>
      </c>
      <c r="F17" s="13" t="s">
        <v>14</v>
      </c>
      <c r="G17" s="13" t="s">
        <v>14</v>
      </c>
      <c r="H17" s="14" t="s">
        <v>14</v>
      </c>
      <c r="I17" s="12" t="s">
        <v>15</v>
      </c>
    </row>
    <row r="18" spans="1:9" s="3" customFormat="1" ht="20.100000000000001" customHeight="1">
      <c r="A18" s="9">
        <v>38970</v>
      </c>
      <c r="B18" s="10">
        <v>7276</v>
      </c>
      <c r="C18" s="10">
        <v>7630</v>
      </c>
      <c r="D18" s="10">
        <f>SUM(B18:C18)</f>
        <v>14906</v>
      </c>
      <c r="E18" s="10">
        <v>5669</v>
      </c>
      <c r="F18" s="10">
        <v>6208</v>
      </c>
      <c r="G18" s="10">
        <f>SUM(E18:F18)</f>
        <v>11877</v>
      </c>
      <c r="H18" s="11">
        <f>G18/D18</f>
        <v>0.79679323762243393</v>
      </c>
      <c r="I18" s="12"/>
    </row>
    <row r="19" spans="1:9" s="3" customFormat="1" ht="20.100000000000001" customHeight="1">
      <c r="A19" s="9">
        <v>40419</v>
      </c>
      <c r="B19" s="13" t="s">
        <v>14</v>
      </c>
      <c r="C19" s="13" t="s">
        <v>14</v>
      </c>
      <c r="D19" s="13" t="s">
        <v>14</v>
      </c>
      <c r="E19" s="13" t="s">
        <v>14</v>
      </c>
      <c r="F19" s="13" t="s">
        <v>14</v>
      </c>
      <c r="G19" s="13" t="s">
        <v>14</v>
      </c>
      <c r="H19" s="14" t="s">
        <v>14</v>
      </c>
      <c r="I19" s="15" t="s">
        <v>15</v>
      </c>
    </row>
    <row r="20" spans="1:9" s="3" customFormat="1" ht="20.100000000000001" customHeight="1">
      <c r="A20" s="9">
        <v>41882</v>
      </c>
      <c r="B20" s="10">
        <v>6665</v>
      </c>
      <c r="C20" s="10">
        <v>7036</v>
      </c>
      <c r="D20" s="10">
        <f>SUM(B20:C20)</f>
        <v>13701</v>
      </c>
      <c r="E20" s="10">
        <v>4896</v>
      </c>
      <c r="F20" s="10">
        <v>5238</v>
      </c>
      <c r="G20" s="10">
        <f>SUM(E20:F20)</f>
        <v>10134</v>
      </c>
      <c r="H20" s="11">
        <f>G20/D20</f>
        <v>0.73965403985110578</v>
      </c>
      <c r="I20" s="16"/>
    </row>
    <row r="21" spans="1:9" s="3" customFormat="1" ht="20.100000000000001" customHeight="1" thickBot="1">
      <c r="A21" s="17">
        <v>43345</v>
      </c>
      <c r="B21" s="18">
        <v>6441</v>
      </c>
      <c r="C21" s="18">
        <v>6710</v>
      </c>
      <c r="D21" s="18">
        <f>SUM(B21:C21)</f>
        <v>13151</v>
      </c>
      <c r="E21" s="18">
        <v>4810</v>
      </c>
      <c r="F21" s="18">
        <v>5036</v>
      </c>
      <c r="G21" s="18">
        <f>SUM(E21:F21)</f>
        <v>9846</v>
      </c>
      <c r="H21" s="19">
        <f>G21/D21</f>
        <v>0.74868831267584213</v>
      </c>
      <c r="I21" s="20"/>
    </row>
    <row r="22" spans="1:9" s="3" customFormat="1">
      <c r="A22" s="21" t="s">
        <v>5</v>
      </c>
      <c r="B22" s="22"/>
      <c r="C22" s="22"/>
      <c r="D22" s="22"/>
      <c r="E22" s="22"/>
      <c r="F22" s="22"/>
      <c r="G22" s="22"/>
      <c r="H22" s="23"/>
      <c r="I22" s="24"/>
    </row>
    <row r="23" spans="1:9" s="3" customFormat="1" ht="19.5" customHeight="1">
      <c r="B23" s="25"/>
      <c r="C23" s="25"/>
      <c r="D23" s="25"/>
      <c r="E23" s="25"/>
      <c r="F23" s="25"/>
      <c r="G23" s="25"/>
    </row>
    <row r="24" spans="1:9" s="3" customFormat="1" ht="14.25" thickBot="1">
      <c r="A24" s="3" t="s">
        <v>21</v>
      </c>
    </row>
    <row r="25" spans="1:9" s="3" customFormat="1">
      <c r="A25" s="63" t="s">
        <v>23</v>
      </c>
      <c r="B25" s="65" t="s">
        <v>11</v>
      </c>
      <c r="C25" s="66"/>
      <c r="D25" s="67"/>
      <c r="E25" s="65" t="s">
        <v>12</v>
      </c>
      <c r="F25" s="66"/>
      <c r="G25" s="67"/>
      <c r="H25" s="61" t="s">
        <v>13</v>
      </c>
      <c r="I25" s="62" t="s">
        <v>16</v>
      </c>
    </row>
    <row r="26" spans="1:9" s="3" customFormat="1">
      <c r="A26" s="64"/>
      <c r="B26" s="26" t="s">
        <v>2</v>
      </c>
      <c r="C26" s="26" t="s">
        <v>3</v>
      </c>
      <c r="D26" s="26" t="s">
        <v>10</v>
      </c>
      <c r="E26" s="26" t="s">
        <v>2</v>
      </c>
      <c r="F26" s="26" t="s">
        <v>3</v>
      </c>
      <c r="G26" s="26" t="s">
        <v>10</v>
      </c>
      <c r="H26" s="68"/>
      <c r="I26" s="69"/>
    </row>
    <row r="27" spans="1:9" s="3" customFormat="1" ht="20.100000000000001" customHeight="1">
      <c r="A27" s="5">
        <v>23261</v>
      </c>
      <c r="B27" s="27">
        <v>6056</v>
      </c>
      <c r="C27" s="27">
        <v>6949</v>
      </c>
      <c r="D27" s="27">
        <f t="shared" ref="D27:D42" si="0">SUM(B27:C27)</f>
        <v>13005</v>
      </c>
      <c r="E27" s="27">
        <v>5739</v>
      </c>
      <c r="F27" s="27">
        <v>6652</v>
      </c>
      <c r="G27" s="27">
        <f t="shared" ref="G27:G42" si="1">SUM(E27:F27)</f>
        <v>12391</v>
      </c>
      <c r="H27" s="28">
        <f t="shared" ref="H27:H42" si="2">G27/D27</f>
        <v>0.95278738946559016</v>
      </c>
      <c r="I27" s="8"/>
    </row>
    <row r="28" spans="1:9" s="3" customFormat="1" ht="20.100000000000001" customHeight="1">
      <c r="A28" s="9">
        <v>24722</v>
      </c>
      <c r="B28" s="10">
        <v>5964</v>
      </c>
      <c r="C28" s="10">
        <v>6921</v>
      </c>
      <c r="D28" s="10">
        <f t="shared" si="0"/>
        <v>12885</v>
      </c>
      <c r="E28" s="10">
        <v>5672</v>
      </c>
      <c r="F28" s="10">
        <v>6584</v>
      </c>
      <c r="G28" s="10">
        <f t="shared" si="1"/>
        <v>12256</v>
      </c>
      <c r="H28" s="11">
        <f t="shared" si="2"/>
        <v>0.95118354675979822</v>
      </c>
      <c r="I28" s="12"/>
    </row>
    <row r="29" spans="1:9" s="3" customFormat="1" ht="20.100000000000001" customHeight="1">
      <c r="A29" s="9">
        <v>26183</v>
      </c>
      <c r="B29" s="10">
        <v>6571</v>
      </c>
      <c r="C29" s="10">
        <v>7388</v>
      </c>
      <c r="D29" s="10">
        <f t="shared" si="0"/>
        <v>13959</v>
      </c>
      <c r="E29" s="10">
        <v>6146</v>
      </c>
      <c r="F29" s="10">
        <v>7009</v>
      </c>
      <c r="G29" s="10">
        <f t="shared" si="1"/>
        <v>13155</v>
      </c>
      <c r="H29" s="11">
        <f t="shared" si="2"/>
        <v>0.94240275091338921</v>
      </c>
      <c r="I29" s="12"/>
    </row>
    <row r="30" spans="1:9" s="3" customFormat="1" ht="20.100000000000001" customHeight="1">
      <c r="A30" s="9">
        <v>27642</v>
      </c>
      <c r="B30" s="10">
        <v>6878</v>
      </c>
      <c r="C30" s="10">
        <v>7569</v>
      </c>
      <c r="D30" s="10">
        <f t="shared" si="0"/>
        <v>14447</v>
      </c>
      <c r="E30" s="10">
        <v>6503</v>
      </c>
      <c r="F30" s="10">
        <v>7264</v>
      </c>
      <c r="G30" s="10">
        <f t="shared" si="1"/>
        <v>13767</v>
      </c>
      <c r="H30" s="11">
        <f t="shared" si="2"/>
        <v>0.95293140444382918</v>
      </c>
      <c r="I30" s="12"/>
    </row>
    <row r="31" spans="1:9" s="3" customFormat="1" ht="20.100000000000001" customHeight="1">
      <c r="A31" s="9">
        <v>29106</v>
      </c>
      <c r="B31" s="10">
        <v>7160</v>
      </c>
      <c r="C31" s="10">
        <v>7795</v>
      </c>
      <c r="D31" s="10">
        <f t="shared" si="0"/>
        <v>14955</v>
      </c>
      <c r="E31" s="10">
        <v>6755</v>
      </c>
      <c r="F31" s="10">
        <v>7468</v>
      </c>
      <c r="G31" s="10">
        <f t="shared" si="1"/>
        <v>14223</v>
      </c>
      <c r="H31" s="11">
        <f t="shared" si="2"/>
        <v>0.95105315947843527</v>
      </c>
      <c r="I31" s="12"/>
    </row>
    <row r="32" spans="1:9" s="3" customFormat="1" ht="20.100000000000001" customHeight="1">
      <c r="A32" s="9">
        <v>30569</v>
      </c>
      <c r="B32" s="10">
        <v>7210</v>
      </c>
      <c r="C32" s="10">
        <v>7794</v>
      </c>
      <c r="D32" s="10">
        <f t="shared" si="0"/>
        <v>15004</v>
      </c>
      <c r="E32" s="10">
        <v>6691</v>
      </c>
      <c r="F32" s="10">
        <v>7414</v>
      </c>
      <c r="G32" s="10">
        <f t="shared" si="1"/>
        <v>14105</v>
      </c>
      <c r="H32" s="11">
        <f t="shared" si="2"/>
        <v>0.94008264462809921</v>
      </c>
      <c r="I32" s="12"/>
    </row>
    <row r="33" spans="1:12" s="3" customFormat="1" ht="20.100000000000001" customHeight="1">
      <c r="A33" s="9">
        <v>32026</v>
      </c>
      <c r="B33" s="10">
        <v>7317</v>
      </c>
      <c r="C33" s="10">
        <v>7855</v>
      </c>
      <c r="D33" s="10">
        <f t="shared" si="0"/>
        <v>15172</v>
      </c>
      <c r="E33" s="10">
        <v>6682</v>
      </c>
      <c r="F33" s="10">
        <v>7337</v>
      </c>
      <c r="G33" s="10">
        <f t="shared" si="1"/>
        <v>14019</v>
      </c>
      <c r="H33" s="11">
        <f t="shared" si="2"/>
        <v>0.9240047455839705</v>
      </c>
      <c r="I33" s="12"/>
    </row>
    <row r="34" spans="1:12" s="3" customFormat="1" ht="20.100000000000001" customHeight="1">
      <c r="A34" s="9">
        <v>33202</v>
      </c>
      <c r="B34" s="10">
        <v>7307</v>
      </c>
      <c r="C34" s="10">
        <v>7862</v>
      </c>
      <c r="D34" s="10">
        <f t="shared" si="0"/>
        <v>15169</v>
      </c>
      <c r="E34" s="10">
        <v>6613</v>
      </c>
      <c r="F34" s="10">
        <v>7242</v>
      </c>
      <c r="G34" s="10">
        <f t="shared" si="1"/>
        <v>13855</v>
      </c>
      <c r="H34" s="11">
        <f t="shared" si="2"/>
        <v>0.91337596413738542</v>
      </c>
      <c r="I34" s="12" t="s">
        <v>18</v>
      </c>
    </row>
    <row r="35" spans="1:12" s="3" customFormat="1" ht="20.100000000000001" customHeight="1">
      <c r="A35" s="9">
        <v>33489</v>
      </c>
      <c r="B35" s="10">
        <v>7310</v>
      </c>
      <c r="C35" s="10">
        <v>7913</v>
      </c>
      <c r="D35" s="10">
        <f t="shared" si="0"/>
        <v>15223</v>
      </c>
      <c r="E35" s="10">
        <v>6419</v>
      </c>
      <c r="F35" s="10">
        <v>7097</v>
      </c>
      <c r="G35" s="10">
        <f t="shared" si="1"/>
        <v>13516</v>
      </c>
      <c r="H35" s="11">
        <f t="shared" si="2"/>
        <v>0.88786704328975896</v>
      </c>
      <c r="I35" s="12"/>
    </row>
    <row r="36" spans="1:12" s="3" customFormat="1" ht="20.100000000000001" customHeight="1">
      <c r="A36" s="9">
        <v>34321</v>
      </c>
      <c r="B36" s="10">
        <v>7318</v>
      </c>
      <c r="C36" s="10">
        <v>7873</v>
      </c>
      <c r="D36" s="10">
        <f t="shared" si="0"/>
        <v>15191</v>
      </c>
      <c r="E36" s="10">
        <v>2935</v>
      </c>
      <c r="F36" s="10">
        <v>3159</v>
      </c>
      <c r="G36" s="10">
        <f t="shared" si="1"/>
        <v>6094</v>
      </c>
      <c r="H36" s="11">
        <f t="shared" si="2"/>
        <v>0.40115858073859523</v>
      </c>
      <c r="I36" s="12" t="s">
        <v>18</v>
      </c>
    </row>
    <row r="37" spans="1:12" s="3" customFormat="1" ht="20.100000000000001" customHeight="1">
      <c r="A37" s="9">
        <v>34945</v>
      </c>
      <c r="B37" s="10">
        <v>7400</v>
      </c>
      <c r="C37" s="10">
        <v>7880</v>
      </c>
      <c r="D37" s="10">
        <f t="shared" si="0"/>
        <v>15280</v>
      </c>
      <c r="E37" s="10">
        <v>6738</v>
      </c>
      <c r="F37" s="10">
        <v>7306</v>
      </c>
      <c r="G37" s="10">
        <f t="shared" si="1"/>
        <v>14044</v>
      </c>
      <c r="H37" s="11">
        <f t="shared" si="2"/>
        <v>0.91910994764397902</v>
      </c>
      <c r="I37" s="12"/>
    </row>
    <row r="38" spans="1:12" s="3" customFormat="1" ht="20.100000000000001" customHeight="1">
      <c r="A38" s="9">
        <v>36408</v>
      </c>
      <c r="B38" s="10">
        <v>7358</v>
      </c>
      <c r="C38" s="10">
        <v>7834</v>
      </c>
      <c r="D38" s="10">
        <f t="shared" si="0"/>
        <v>15192</v>
      </c>
      <c r="E38" s="10">
        <v>6580</v>
      </c>
      <c r="F38" s="10">
        <v>7093</v>
      </c>
      <c r="G38" s="10">
        <f t="shared" si="1"/>
        <v>13673</v>
      </c>
      <c r="H38" s="11">
        <f t="shared" si="2"/>
        <v>0.90001316482359139</v>
      </c>
      <c r="I38" s="12"/>
    </row>
    <row r="39" spans="1:12" s="3" customFormat="1" ht="20.100000000000001" customHeight="1">
      <c r="A39" s="9">
        <v>37871</v>
      </c>
      <c r="B39" s="10">
        <v>7325</v>
      </c>
      <c r="C39" s="10">
        <v>7728</v>
      </c>
      <c r="D39" s="10">
        <f t="shared" si="0"/>
        <v>15053</v>
      </c>
      <c r="E39" s="10">
        <v>6310</v>
      </c>
      <c r="F39" s="10">
        <v>6844</v>
      </c>
      <c r="G39" s="10">
        <f t="shared" si="1"/>
        <v>13154</v>
      </c>
      <c r="H39" s="11">
        <f t="shared" si="2"/>
        <v>0.87384574503421242</v>
      </c>
      <c r="I39" s="12"/>
    </row>
    <row r="40" spans="1:12" s="3" customFormat="1" ht="20.100000000000001" customHeight="1">
      <c r="A40" s="9">
        <v>38970</v>
      </c>
      <c r="B40" s="10">
        <v>7276</v>
      </c>
      <c r="C40" s="10">
        <v>7630</v>
      </c>
      <c r="D40" s="10">
        <f t="shared" si="0"/>
        <v>14906</v>
      </c>
      <c r="E40" s="10">
        <v>5665</v>
      </c>
      <c r="F40" s="10">
        <v>6208</v>
      </c>
      <c r="G40" s="10">
        <f t="shared" si="1"/>
        <v>11873</v>
      </c>
      <c r="H40" s="11">
        <f t="shared" si="2"/>
        <v>0.79652488930631959</v>
      </c>
      <c r="I40" s="12" t="s">
        <v>18</v>
      </c>
    </row>
    <row r="41" spans="1:12" s="3" customFormat="1" ht="20.100000000000001" customHeight="1">
      <c r="A41" s="9">
        <v>39334</v>
      </c>
      <c r="B41" s="10">
        <v>7227</v>
      </c>
      <c r="C41" s="10">
        <v>7598</v>
      </c>
      <c r="D41" s="10">
        <f t="shared" si="0"/>
        <v>14825</v>
      </c>
      <c r="E41" s="10">
        <v>5726</v>
      </c>
      <c r="F41" s="10">
        <v>6210</v>
      </c>
      <c r="G41" s="10">
        <f t="shared" si="1"/>
        <v>11936</v>
      </c>
      <c r="H41" s="11">
        <f t="shared" si="2"/>
        <v>0.80512647554806072</v>
      </c>
      <c r="I41" s="12"/>
    </row>
    <row r="42" spans="1:12" s="3" customFormat="1" ht="20.100000000000001" customHeight="1">
      <c r="A42" s="9">
        <v>40790</v>
      </c>
      <c r="B42" s="10">
        <v>6863</v>
      </c>
      <c r="C42" s="10">
        <v>7280</v>
      </c>
      <c r="D42" s="10">
        <f t="shared" si="0"/>
        <v>14143</v>
      </c>
      <c r="E42" s="10">
        <v>5322</v>
      </c>
      <c r="F42" s="10">
        <v>5588</v>
      </c>
      <c r="G42" s="10">
        <f t="shared" si="1"/>
        <v>10910</v>
      </c>
      <c r="H42" s="11">
        <f t="shared" si="2"/>
        <v>0.77140634943081388</v>
      </c>
      <c r="I42" s="12"/>
    </row>
    <row r="43" spans="1:12" s="3" customFormat="1" ht="20.100000000000001" customHeight="1">
      <c r="A43" s="9">
        <v>41882</v>
      </c>
      <c r="B43" s="13" t="s">
        <v>14</v>
      </c>
      <c r="C43" s="13" t="s">
        <v>14</v>
      </c>
      <c r="D43" s="13" t="s">
        <v>14</v>
      </c>
      <c r="E43" s="14" t="s">
        <v>14</v>
      </c>
      <c r="F43" s="13" t="s">
        <v>14</v>
      </c>
      <c r="G43" s="13" t="s">
        <v>14</v>
      </c>
      <c r="H43" s="14" t="s">
        <v>14</v>
      </c>
      <c r="I43" s="29" t="s">
        <v>17</v>
      </c>
    </row>
    <row r="44" spans="1:12" s="3" customFormat="1" ht="20.100000000000001" customHeight="1">
      <c r="A44" s="9">
        <v>42253</v>
      </c>
      <c r="B44" s="10">
        <v>6593</v>
      </c>
      <c r="C44" s="10">
        <v>6920</v>
      </c>
      <c r="D44" s="10">
        <f>SUM(B44:C44)</f>
        <v>13513</v>
      </c>
      <c r="E44" s="10">
        <v>5173</v>
      </c>
      <c r="F44" s="10">
        <v>5471</v>
      </c>
      <c r="G44" s="10">
        <f>SUM(E44:F44)</f>
        <v>10644</v>
      </c>
      <c r="H44" s="11">
        <f>G44/D44</f>
        <v>0.78768593206541848</v>
      </c>
      <c r="I44" s="12"/>
      <c r="L44" s="55"/>
    </row>
    <row r="45" spans="1:12" s="3" customFormat="1" ht="20.100000000000001" customHeight="1" thickBot="1">
      <c r="A45" s="17" t="s">
        <v>25</v>
      </c>
      <c r="B45" s="52">
        <v>6372</v>
      </c>
      <c r="C45" s="18">
        <v>6610</v>
      </c>
      <c r="D45" s="18">
        <f>SUM(B45:C45)</f>
        <v>12982</v>
      </c>
      <c r="E45" s="53">
        <v>4389</v>
      </c>
      <c r="F45" s="52">
        <v>4643</v>
      </c>
      <c r="G45" s="18">
        <f>SUM(E45:F45)</f>
        <v>9032</v>
      </c>
      <c r="H45" s="19">
        <f>G45/D45</f>
        <v>0.69573255276536738</v>
      </c>
      <c r="I45" s="32"/>
    </row>
    <row r="46" spans="1:12" s="3" customFormat="1">
      <c r="A46" s="21" t="s">
        <v>5</v>
      </c>
      <c r="B46" s="22"/>
      <c r="C46" s="22"/>
      <c r="D46" s="22"/>
      <c r="E46" s="22"/>
      <c r="F46" s="22"/>
      <c r="G46" s="22"/>
      <c r="H46" s="23"/>
      <c r="I46" s="24"/>
    </row>
    <row r="47" spans="1:12">
      <c r="H47" s="31"/>
    </row>
    <row r="48" spans="1:12">
      <c r="H48" s="31"/>
    </row>
    <row r="49" spans="5:8">
      <c r="E49" s="54"/>
      <c r="H49" s="31"/>
    </row>
    <row r="50" spans="5:8">
      <c r="E50" s="54"/>
      <c r="H50" s="31"/>
    </row>
    <row r="51" spans="5:8">
      <c r="H51" s="31"/>
    </row>
    <row r="52" spans="5:8">
      <c r="H52" s="31"/>
    </row>
    <row r="53" spans="5:8">
      <c r="H53" s="31"/>
    </row>
    <row r="54" spans="5:8">
      <c r="H54" s="31"/>
    </row>
    <row r="55" spans="5:8">
      <c r="H55" s="31"/>
    </row>
  </sheetData>
  <mergeCells count="10">
    <mergeCell ref="H4:H5"/>
    <mergeCell ref="I4:I5"/>
    <mergeCell ref="E4:G4"/>
    <mergeCell ref="B4:D4"/>
    <mergeCell ref="A4:A5"/>
    <mergeCell ref="A25:A26"/>
    <mergeCell ref="B25:D25"/>
    <mergeCell ref="E25:G25"/>
    <mergeCell ref="H25:H26"/>
    <mergeCell ref="I25:I26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選挙人名簿登載者 </vt:lpstr>
      <vt:lpstr>投票状況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(TS) 宗方友美</cp:lastModifiedBy>
  <cp:lastPrinted>2021-10-06T07:22:16Z</cp:lastPrinted>
  <dcterms:created xsi:type="dcterms:W3CDTF">2004-10-12T04:59:59Z</dcterms:created>
  <dcterms:modified xsi:type="dcterms:W3CDTF">2022-03-09T06:14:37Z</dcterms:modified>
</cp:coreProperties>
</file>