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1(R3)\B-2-1　統計\★石川町のすがた\R3データ更新\"/>
    </mc:Choice>
  </mc:AlternateContent>
  <bookViews>
    <workbookView xWindow="360" yWindow="270" windowWidth="14715" windowHeight="8355" tabRatio="463"/>
  </bookViews>
  <sheets>
    <sheet name="表紙" sheetId="11" r:id="rId1"/>
    <sheet name="医療・死亡者" sheetId="14" r:id="rId2"/>
    <sheet name="検診状況 " sheetId="12" r:id="rId3"/>
    <sheet name="ごみ・し尿処理" sheetId="10" r:id="rId4"/>
    <sheet name="国保" sheetId="13" r:id="rId5"/>
  </sheets>
  <calcPr calcId="152511"/>
</workbook>
</file>

<file path=xl/calcChain.xml><?xml version="1.0" encoding="utf-8"?>
<calcChain xmlns="http://schemas.openxmlformats.org/spreadsheetml/2006/main">
  <c r="B55" i="14" l="1"/>
  <c r="B54" i="14"/>
  <c r="B53" i="14"/>
  <c r="B52" i="14"/>
  <c r="B46" i="14"/>
  <c r="B45" i="14"/>
  <c r="B44" i="14"/>
  <c r="B43" i="14"/>
  <c r="B29" i="14"/>
  <c r="B28" i="14"/>
  <c r="B27" i="14"/>
  <c r="B26" i="14"/>
  <c r="B22" i="14"/>
  <c r="B21" i="14"/>
  <c r="D14" i="14"/>
  <c r="B14" i="14"/>
  <c r="B13" i="14"/>
  <c r="D12" i="14"/>
  <c r="B12" i="14"/>
  <c r="D11" i="14"/>
  <c r="B11" i="14"/>
  <c r="D10" i="14"/>
  <c r="B10" i="14"/>
  <c r="D9" i="14"/>
  <c r="B9" i="14"/>
  <c r="D107" i="12" l="1"/>
  <c r="D106" i="12"/>
  <c r="D105" i="12"/>
  <c r="D104" i="12"/>
  <c r="D103" i="12"/>
  <c r="D97" i="12"/>
  <c r="D96" i="12"/>
  <c r="D95" i="12"/>
  <c r="D94" i="12"/>
  <c r="D93" i="12"/>
  <c r="D87" i="12"/>
  <c r="D86" i="12"/>
  <c r="D85" i="12"/>
  <c r="D84" i="12"/>
  <c r="D83" i="12"/>
  <c r="D77" i="12"/>
  <c r="D76" i="12"/>
  <c r="D75" i="12"/>
  <c r="D74" i="12"/>
  <c r="D73" i="12"/>
  <c r="D67" i="12"/>
  <c r="D66" i="12"/>
  <c r="D65" i="12"/>
  <c r="D64" i="12"/>
  <c r="D63" i="12"/>
  <c r="D56" i="12"/>
  <c r="D55" i="12"/>
  <c r="D54" i="12"/>
  <c r="D53" i="12"/>
  <c r="D52" i="12"/>
  <c r="D39" i="12"/>
  <c r="D38" i="12"/>
  <c r="D37" i="12"/>
  <c r="D36" i="12"/>
  <c r="D35" i="12"/>
  <c r="D29" i="12"/>
  <c r="D28" i="12"/>
  <c r="D27" i="12"/>
  <c r="D26" i="12"/>
  <c r="D25" i="12"/>
  <c r="D19" i="12"/>
  <c r="D18" i="12"/>
  <c r="D17" i="12"/>
  <c r="D16" i="12"/>
  <c r="D15" i="12"/>
  <c r="D9" i="12"/>
  <c r="D8" i="12"/>
  <c r="D7" i="12"/>
  <c r="D6" i="12"/>
  <c r="D5" i="12"/>
  <c r="B36" i="10" l="1"/>
  <c r="B15" i="10" l="1"/>
  <c r="B14" i="10" l="1"/>
  <c r="B35" i="10"/>
  <c r="B34" i="10" l="1"/>
  <c r="B13" i="10"/>
  <c r="B33" i="10" l="1"/>
  <c r="B12" i="10"/>
  <c r="B32" i="10" l="1"/>
  <c r="B11" i="10"/>
</calcChain>
</file>

<file path=xl/sharedStrings.xml><?xml version="1.0" encoding="utf-8"?>
<sst xmlns="http://schemas.openxmlformats.org/spreadsheetml/2006/main" count="267" uniqueCount="128">
  <si>
    <t>年　　度</t>
    <rPh sb="0" eb="1">
      <t>トシ</t>
    </rPh>
    <rPh sb="3" eb="4">
      <t>タビ</t>
    </rPh>
    <phoneticPr fontId="2"/>
  </si>
  <si>
    <t>総収集量</t>
    <rPh sb="0" eb="1">
      <t>ソウ</t>
    </rPh>
    <rPh sb="1" eb="3">
      <t>シュウシュウ</t>
    </rPh>
    <rPh sb="3" eb="4">
      <t>リョウ</t>
    </rPh>
    <phoneticPr fontId="2"/>
  </si>
  <si>
    <t>可燃物（焼却）</t>
    <rPh sb="0" eb="3">
      <t>カネンブツ</t>
    </rPh>
    <rPh sb="4" eb="6">
      <t>ショウキャク</t>
    </rPh>
    <phoneticPr fontId="2"/>
  </si>
  <si>
    <t>不燃物（埋立）</t>
    <rPh sb="0" eb="3">
      <t>フネンブツ</t>
    </rPh>
    <rPh sb="4" eb="6">
      <t>ウメタテ</t>
    </rPh>
    <phoneticPr fontId="2"/>
  </si>
  <si>
    <t>資源物</t>
    <rPh sb="0" eb="2">
      <t>シゲン</t>
    </rPh>
    <rPh sb="2" eb="3">
      <t>ブツ</t>
    </rPh>
    <phoneticPr fontId="2"/>
  </si>
  <si>
    <t>粗大ごみ</t>
    <rPh sb="0" eb="2">
      <t>ソダイ</t>
    </rPh>
    <phoneticPr fontId="2"/>
  </si>
  <si>
    <t>収　　　集　　　内　　　容</t>
    <rPh sb="0" eb="1">
      <t>オサム</t>
    </rPh>
    <rPh sb="4" eb="5">
      <t>シュウ</t>
    </rPh>
    <rPh sb="8" eb="9">
      <t>ウチ</t>
    </rPh>
    <rPh sb="12" eb="13">
      <t>カタチ</t>
    </rPh>
    <phoneticPr fontId="2"/>
  </si>
  <si>
    <t>（単位：ｔ）</t>
    <rPh sb="1" eb="3">
      <t>タンイ</t>
    </rPh>
    <phoneticPr fontId="2"/>
  </si>
  <si>
    <t>　５　ごみ処理状況</t>
    <rPh sb="5" eb="7">
      <t>ショリ</t>
    </rPh>
    <rPh sb="7" eb="9">
      <t>ジョウキョウ</t>
    </rPh>
    <phoneticPr fontId="2"/>
  </si>
  <si>
    <t>　６　し尿処理状況</t>
    <rPh sb="4" eb="5">
      <t>ニョウ</t>
    </rPh>
    <rPh sb="5" eb="7">
      <t>ショリ</t>
    </rPh>
    <rPh sb="7" eb="9">
      <t>ジョウキョウ</t>
    </rPh>
    <phoneticPr fontId="2"/>
  </si>
  <si>
    <t>処理量</t>
    <rPh sb="0" eb="2">
      <t>ショリ</t>
    </rPh>
    <rPh sb="2" eb="3">
      <t>リョウ</t>
    </rPh>
    <phoneticPr fontId="2"/>
  </si>
  <si>
    <t>処理内容</t>
    <rPh sb="0" eb="2">
      <t>ショリ</t>
    </rPh>
    <rPh sb="2" eb="4">
      <t>ナイヨウ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</si>
  <si>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</si>
  <si>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</si>
  <si>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（単位：kl）</t>
    <rPh sb="1" eb="3">
      <t>タンイ</t>
    </rPh>
    <phoneticPr fontId="2"/>
  </si>
  <si>
    <t>平成20年度</t>
    <phoneticPr fontId="2"/>
  </si>
  <si>
    <t>資料：石川町生活環境課</t>
    <rPh sb="0" eb="2">
      <t>シリョウ</t>
    </rPh>
    <rPh sb="3" eb="5">
      <t>イシカワ</t>
    </rPh>
    <rPh sb="5" eb="6">
      <t>イシマチ</t>
    </rPh>
    <rPh sb="6" eb="8">
      <t>セイカツ</t>
    </rPh>
    <rPh sb="8" eb="10">
      <t>カンキョウ</t>
    </rPh>
    <rPh sb="10" eb="11">
      <t>カ</t>
    </rPh>
    <phoneticPr fontId="2"/>
  </si>
  <si>
    <t>１　医療施設数</t>
    <rPh sb="2" eb="4">
      <t>イリョウ</t>
    </rPh>
    <rPh sb="4" eb="6">
      <t>シセツ</t>
    </rPh>
    <rPh sb="6" eb="7">
      <t>カズ</t>
    </rPh>
    <phoneticPr fontId="2"/>
  </si>
  <si>
    <t>２　医療従事者数</t>
    <rPh sb="2" eb="4">
      <t>イリョウ</t>
    </rPh>
    <rPh sb="4" eb="7">
      <t>ジュウジシャ</t>
    </rPh>
    <rPh sb="7" eb="8">
      <t>カズ</t>
    </rPh>
    <phoneticPr fontId="2"/>
  </si>
  <si>
    <t>３　主要死因別死亡者数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2"/>
  </si>
  <si>
    <t>４　検診受診状況</t>
    <rPh sb="2" eb="4">
      <t>ケンシン</t>
    </rPh>
    <rPh sb="4" eb="6">
      <t>ジュシン</t>
    </rPh>
    <rPh sb="6" eb="8">
      <t>ジョウキョウ</t>
    </rPh>
    <phoneticPr fontId="2"/>
  </si>
  <si>
    <t>５　ごみ処理状況</t>
    <rPh sb="4" eb="6">
      <t>ショリ</t>
    </rPh>
    <rPh sb="6" eb="8">
      <t>ジョウキョウ</t>
    </rPh>
    <phoneticPr fontId="2"/>
  </si>
  <si>
    <t>６　し尿処理状況</t>
    <rPh sb="3" eb="4">
      <t>ニョウ</t>
    </rPh>
    <rPh sb="4" eb="6">
      <t>ショリ</t>
    </rPh>
    <rPh sb="6" eb="8">
      <t>ジョウキョウ</t>
    </rPh>
    <phoneticPr fontId="2"/>
  </si>
  <si>
    <t>７　国民健康保険加入状況</t>
    <rPh sb="2" eb="4">
      <t>コクミン</t>
    </rPh>
    <rPh sb="4" eb="6">
      <t>ケンコウ</t>
    </rPh>
    <rPh sb="6" eb="8">
      <t>ホケン</t>
    </rPh>
    <rPh sb="8" eb="10">
      <t>カニュウ</t>
    </rPh>
    <rPh sb="10" eb="12">
      <t>ジョウキョウ</t>
    </rPh>
    <phoneticPr fontId="2"/>
  </si>
  <si>
    <t>　４　検診受診状況</t>
    <rPh sb="3" eb="5">
      <t>ケンシン</t>
    </rPh>
    <rPh sb="5" eb="7">
      <t>ジュシン</t>
    </rPh>
    <rPh sb="7" eb="9">
      <t>ジョウキョウ</t>
    </rPh>
    <phoneticPr fontId="2"/>
  </si>
  <si>
    <t>　結核検診（対象者：６５歳以上）　　　</t>
    <rPh sb="1" eb="3">
      <t>ケッカク</t>
    </rPh>
    <rPh sb="3" eb="5">
      <t>ケンシン</t>
    </rPh>
    <rPh sb="6" eb="9">
      <t>タイショウシャ</t>
    </rPh>
    <rPh sb="12" eb="15">
      <t>サイイジョウ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</si>
  <si>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</si>
  <si>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</si>
  <si>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対象者数</t>
    <rPh sb="0" eb="3">
      <t>タイショウシャ</t>
    </rPh>
    <rPh sb="3" eb="4">
      <t>スウ</t>
    </rPh>
    <phoneticPr fontId="2"/>
  </si>
  <si>
    <t>受診者数</t>
    <rPh sb="0" eb="2">
      <t>ジュシン</t>
    </rPh>
    <rPh sb="2" eb="3">
      <t>モノ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</si>
  <si>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</si>
  <si>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結　　果</t>
    <rPh sb="0" eb="1">
      <t>ケツ</t>
    </rPh>
    <rPh sb="3" eb="4">
      <t>カ</t>
    </rPh>
    <phoneticPr fontId="2"/>
  </si>
  <si>
    <t>異常なし</t>
    <rPh sb="0" eb="2">
      <t>イジョウ</t>
    </rPh>
    <phoneticPr fontId="2"/>
  </si>
  <si>
    <t>要精検</t>
    <rPh sb="0" eb="1">
      <t>ヨウ</t>
    </rPh>
    <rPh sb="1" eb="2">
      <t>セイ</t>
    </rPh>
    <rPh sb="2" eb="3">
      <t>ケン</t>
    </rPh>
    <phoneticPr fontId="2"/>
  </si>
  <si>
    <t>有所見</t>
    <rPh sb="0" eb="1">
      <t>ユウ</t>
    </rPh>
    <rPh sb="1" eb="3">
      <t>ショケン</t>
    </rPh>
    <phoneticPr fontId="2"/>
  </si>
  <si>
    <t>資料：石川町保健福祉課 　※「要精検」は結核以外の疾患も含みます</t>
    <rPh sb="0" eb="2">
      <t>シリョウ</t>
    </rPh>
    <rPh sb="3" eb="5">
      <t>イシカワ</t>
    </rPh>
    <rPh sb="5" eb="6">
      <t>マチ</t>
    </rPh>
    <rPh sb="6" eb="8">
      <t>ホケン</t>
    </rPh>
    <rPh sb="8" eb="10">
      <t>フクシ</t>
    </rPh>
    <rPh sb="10" eb="11">
      <t>カ</t>
    </rPh>
    <rPh sb="15" eb="16">
      <t>ヨウ</t>
    </rPh>
    <rPh sb="20" eb="22">
      <t>ケッカク</t>
    </rPh>
    <rPh sb="22" eb="24">
      <t>イガイ</t>
    </rPh>
    <rPh sb="25" eb="27">
      <t>シッカン</t>
    </rPh>
    <rPh sb="28" eb="29">
      <t>フク</t>
    </rPh>
    <phoneticPr fontId="2"/>
  </si>
  <si>
    <t>　特定健診（対象者：４０～７４歳）　</t>
    <rPh sb="1" eb="3">
      <t>トクテイ</t>
    </rPh>
    <rPh sb="3" eb="5">
      <t>ケンシン</t>
    </rPh>
    <rPh sb="6" eb="9">
      <t>タイショウシャ</t>
    </rPh>
    <rPh sb="15" eb="16">
      <t>サイ</t>
    </rPh>
    <phoneticPr fontId="2"/>
  </si>
  <si>
    <t>結果</t>
    <rPh sb="0" eb="2">
      <t>ケッカ</t>
    </rPh>
    <phoneticPr fontId="2"/>
  </si>
  <si>
    <t>内臓脂肪症候群該当</t>
    <rPh sb="0" eb="2">
      <t>ナイゾウ</t>
    </rPh>
    <rPh sb="2" eb="4">
      <t>シボウ</t>
    </rPh>
    <rPh sb="4" eb="7">
      <t>ショウコウグン</t>
    </rPh>
    <rPh sb="7" eb="9">
      <t>ガイトウ</t>
    </rPh>
    <phoneticPr fontId="2"/>
  </si>
  <si>
    <t>内臓脂肪症候群予備軍</t>
    <rPh sb="0" eb="2">
      <t>ナイゾウ</t>
    </rPh>
    <rPh sb="2" eb="4">
      <t>シボウ</t>
    </rPh>
    <rPh sb="4" eb="7">
      <t>ショウコウグン</t>
    </rPh>
    <rPh sb="7" eb="10">
      <t>ヨビグン</t>
    </rPh>
    <phoneticPr fontId="2"/>
  </si>
  <si>
    <t>平成28</t>
  </si>
  <si>
    <t>資料：石川町町民課</t>
    <rPh sb="0" eb="2">
      <t>シリョウ</t>
    </rPh>
    <rPh sb="3" eb="5">
      <t>イシカワ</t>
    </rPh>
    <rPh sb="5" eb="6">
      <t>マチ</t>
    </rPh>
    <rPh sb="6" eb="8">
      <t>チョウミン</t>
    </rPh>
    <rPh sb="8" eb="9">
      <t>カ</t>
    </rPh>
    <phoneticPr fontId="2"/>
  </si>
  <si>
    <t>　後期高齢者検診（対象者：７５歳以上）</t>
    <rPh sb="1" eb="3">
      <t>コウキ</t>
    </rPh>
    <rPh sb="3" eb="6">
      <t>コウレイシャ</t>
    </rPh>
    <rPh sb="6" eb="8">
      <t>ケンシン</t>
    </rPh>
    <rPh sb="9" eb="11">
      <t>タイショウ</t>
    </rPh>
    <rPh sb="11" eb="12">
      <t>シャ</t>
    </rPh>
    <rPh sb="15" eb="18">
      <t>サイイジョウ</t>
    </rPh>
    <phoneticPr fontId="2"/>
  </si>
  <si>
    <t>要指導</t>
    <rPh sb="0" eb="1">
      <t>ヨウ</t>
    </rPh>
    <rPh sb="1" eb="3">
      <t>シドウ</t>
    </rPh>
    <phoneticPr fontId="2"/>
  </si>
  <si>
    <t>要医療</t>
    <rPh sb="0" eb="1">
      <t>ヨウ</t>
    </rPh>
    <rPh sb="1" eb="3">
      <t>イリョウ</t>
    </rPh>
    <phoneticPr fontId="2"/>
  </si>
  <si>
    <t>通院継続</t>
    <rPh sb="0" eb="2">
      <t>ツウイン</t>
    </rPh>
    <rPh sb="2" eb="4">
      <t>ケイゾク</t>
    </rPh>
    <phoneticPr fontId="2"/>
  </si>
  <si>
    <t>資料：石川町町民課　※平成29年度からの対象者は、施設入所・長期入院者を除いています</t>
    <rPh sb="0" eb="2">
      <t>シリョウ</t>
    </rPh>
    <rPh sb="3" eb="5">
      <t>イシカワ</t>
    </rPh>
    <rPh sb="5" eb="6">
      <t>マチ</t>
    </rPh>
    <rPh sb="6" eb="8">
      <t>チョウミン</t>
    </rPh>
    <rPh sb="8" eb="9">
      <t>カ</t>
    </rPh>
    <rPh sb="11" eb="13">
      <t>ヘイセイ</t>
    </rPh>
    <rPh sb="15" eb="17">
      <t>ネンド</t>
    </rPh>
    <rPh sb="20" eb="23">
      <t>タイショウシャ</t>
    </rPh>
    <rPh sb="25" eb="27">
      <t>シセツ</t>
    </rPh>
    <rPh sb="27" eb="29">
      <t>ニュウショ</t>
    </rPh>
    <rPh sb="30" eb="32">
      <t>チョウキ</t>
    </rPh>
    <rPh sb="32" eb="35">
      <t>ニュウインシャ</t>
    </rPh>
    <rPh sb="36" eb="37">
      <t>ノゾ</t>
    </rPh>
    <phoneticPr fontId="2"/>
  </si>
  <si>
    <t>　胃がん検診バリウム検査（対象者：４０歳以上）</t>
    <rPh sb="1" eb="2">
      <t>イ</t>
    </rPh>
    <rPh sb="4" eb="6">
      <t>ケンシン</t>
    </rPh>
    <rPh sb="10" eb="12">
      <t>ケンサ</t>
    </rPh>
    <rPh sb="13" eb="16">
      <t>タイショウシャ</t>
    </rPh>
    <rPh sb="19" eb="22">
      <t>サイイジョウ</t>
    </rPh>
    <phoneticPr fontId="2"/>
  </si>
  <si>
    <t>結　果</t>
    <rPh sb="0" eb="1">
      <t>ケツ</t>
    </rPh>
    <rPh sb="2" eb="3">
      <t>カ</t>
    </rPh>
    <phoneticPr fontId="2"/>
  </si>
  <si>
    <t>要注意</t>
    <rPh sb="0" eb="1">
      <t>ヨウ</t>
    </rPh>
    <rPh sb="1" eb="3">
      <t>チュウイ</t>
    </rPh>
    <phoneticPr fontId="2"/>
  </si>
  <si>
    <t>要再検</t>
    <rPh sb="0" eb="1">
      <t>ヨウ</t>
    </rPh>
    <rPh sb="1" eb="3">
      <t>サイケン</t>
    </rPh>
    <phoneticPr fontId="2"/>
  </si>
  <si>
    <t>資料：石川町保健福祉課　　※対象者数は、厚生労働省算定値</t>
    <rPh sb="0" eb="2">
      <t>シリョウ</t>
    </rPh>
    <rPh sb="3" eb="5">
      <t>イシカワ</t>
    </rPh>
    <rPh sb="5" eb="6">
      <t>マチ</t>
    </rPh>
    <rPh sb="6" eb="8">
      <t>ホケン</t>
    </rPh>
    <rPh sb="8" eb="10">
      <t>フクシ</t>
    </rPh>
    <rPh sb="10" eb="11">
      <t>カ</t>
    </rPh>
    <rPh sb="14" eb="17">
      <t>タイショウシャ</t>
    </rPh>
    <rPh sb="17" eb="18">
      <t>スウ</t>
    </rPh>
    <rPh sb="20" eb="22">
      <t>コウセイ</t>
    </rPh>
    <rPh sb="22" eb="25">
      <t>ロウドウショウ</t>
    </rPh>
    <rPh sb="25" eb="27">
      <t>サンテイ</t>
    </rPh>
    <rPh sb="27" eb="28">
      <t>チ</t>
    </rPh>
    <phoneticPr fontId="2"/>
  </si>
  <si>
    <t>　胃がん健診内視鏡検査（対象者：50歳～80歳（隔年））※偶数の年齢が対象</t>
    <rPh sb="1" eb="2">
      <t>イ</t>
    </rPh>
    <rPh sb="4" eb="6">
      <t>ケンシン</t>
    </rPh>
    <rPh sb="6" eb="9">
      <t>ナイシキョウ</t>
    </rPh>
    <rPh sb="9" eb="11">
      <t>ケンサ</t>
    </rPh>
    <rPh sb="12" eb="15">
      <t>タイショウシャ</t>
    </rPh>
    <rPh sb="18" eb="19">
      <t>サイ</t>
    </rPh>
    <rPh sb="22" eb="23">
      <t>サイ</t>
    </rPh>
    <rPh sb="24" eb="26">
      <t>カクネン</t>
    </rPh>
    <rPh sb="29" eb="31">
      <t>グウスウ</t>
    </rPh>
    <rPh sb="32" eb="34">
      <t>ネンレイ</t>
    </rPh>
    <rPh sb="35" eb="37">
      <t>タイショウ</t>
    </rPh>
    <phoneticPr fontId="2"/>
  </si>
  <si>
    <t>資料：石川町保健福祉課</t>
    <rPh sb="0" eb="2">
      <t>シリョウ</t>
    </rPh>
    <rPh sb="3" eb="5">
      <t>イシカワ</t>
    </rPh>
    <rPh sb="5" eb="6">
      <t>マチ</t>
    </rPh>
    <rPh sb="6" eb="8">
      <t>ホケン</t>
    </rPh>
    <rPh sb="8" eb="10">
      <t>フクシ</t>
    </rPh>
    <rPh sb="10" eb="11">
      <t>カ</t>
    </rPh>
    <phoneticPr fontId="2"/>
  </si>
  <si>
    <t>　子宮がん検診（対象者：２０歳以上の女性（隔年））※偶数の年齢が対象</t>
    <rPh sb="1" eb="3">
      <t>シキュウ</t>
    </rPh>
    <rPh sb="5" eb="7">
      <t>ケンシン</t>
    </rPh>
    <rPh sb="8" eb="11">
      <t>タイショウシャ</t>
    </rPh>
    <rPh sb="14" eb="15">
      <t>サイ</t>
    </rPh>
    <rPh sb="15" eb="17">
      <t>イジョウ</t>
    </rPh>
    <rPh sb="18" eb="20">
      <t>ジョセイ</t>
    </rPh>
    <rPh sb="21" eb="22">
      <t>カク</t>
    </rPh>
    <rPh sb="22" eb="23">
      <t>ネン</t>
    </rPh>
    <rPh sb="26" eb="28">
      <t>グウスウ</t>
    </rPh>
    <rPh sb="29" eb="31">
      <t>ネンレイ</t>
    </rPh>
    <rPh sb="32" eb="34">
      <t>タイショウ</t>
    </rPh>
    <phoneticPr fontId="2"/>
  </si>
  <si>
    <r>
      <t>　肺がん検診（喀痰）　</t>
    </r>
    <r>
      <rPr>
        <sz val="10"/>
        <color indexed="8"/>
        <rFont val="ＭＳ Ｐゴシック"/>
        <family val="3"/>
        <charset val="128"/>
      </rPr>
      <t>喫煙指数６００（１日の本数×年数）以上の方、血痰などある希望者</t>
    </r>
    <rPh sb="1" eb="2">
      <t>ハイ</t>
    </rPh>
    <rPh sb="4" eb="6">
      <t>ケンシン</t>
    </rPh>
    <rPh sb="7" eb="8">
      <t>カク</t>
    </rPh>
    <rPh sb="8" eb="9">
      <t>タン</t>
    </rPh>
    <rPh sb="11" eb="13">
      <t>キツエン</t>
    </rPh>
    <rPh sb="13" eb="14">
      <t>ユビ</t>
    </rPh>
    <rPh sb="14" eb="15">
      <t>スウ</t>
    </rPh>
    <rPh sb="20" eb="21">
      <t>ニチ</t>
    </rPh>
    <rPh sb="22" eb="24">
      <t>ホンスウ</t>
    </rPh>
    <rPh sb="25" eb="26">
      <t>ネン</t>
    </rPh>
    <rPh sb="26" eb="27">
      <t>スウ</t>
    </rPh>
    <rPh sb="28" eb="30">
      <t>イジョウ</t>
    </rPh>
    <rPh sb="31" eb="32">
      <t>カタ</t>
    </rPh>
    <rPh sb="33" eb="35">
      <t>ケッタン</t>
    </rPh>
    <rPh sb="39" eb="42">
      <t>キボウシャ</t>
    </rPh>
    <phoneticPr fontId="2"/>
  </si>
  <si>
    <t>容器配付数</t>
    <rPh sb="0" eb="2">
      <t>ヨウキ</t>
    </rPh>
    <rPh sb="2" eb="4">
      <t>ハイフ</t>
    </rPh>
    <rPh sb="4" eb="5">
      <t>カズ</t>
    </rPh>
    <phoneticPr fontId="2"/>
  </si>
  <si>
    <t>　肺がん検診（肺野部）　（対象者：４０歳以上）</t>
    <rPh sb="1" eb="2">
      <t>ハイ</t>
    </rPh>
    <rPh sb="4" eb="6">
      <t>ケンシン</t>
    </rPh>
    <rPh sb="7" eb="8">
      <t>ハイ</t>
    </rPh>
    <rPh sb="8" eb="9">
      <t>ヤ</t>
    </rPh>
    <rPh sb="9" eb="10">
      <t>ブ</t>
    </rPh>
    <phoneticPr fontId="2"/>
  </si>
  <si>
    <t>対象者数</t>
    <rPh sb="0" eb="2">
      <t>タイショウ</t>
    </rPh>
    <rPh sb="2" eb="3">
      <t>シャ</t>
    </rPh>
    <rPh sb="3" eb="4">
      <t>スウ</t>
    </rPh>
    <phoneticPr fontId="2"/>
  </si>
  <si>
    <t>要精検　</t>
    <rPh sb="0" eb="1">
      <t>ヨウ</t>
    </rPh>
    <rPh sb="1" eb="2">
      <t>セイ</t>
    </rPh>
    <rPh sb="2" eb="3">
      <t>ケン</t>
    </rPh>
    <phoneticPr fontId="2"/>
  </si>
  <si>
    <t>　大腸がん検診（対象者：４０歳以上）　</t>
    <rPh sb="1" eb="3">
      <t>ダイチョウ</t>
    </rPh>
    <rPh sb="5" eb="7">
      <t>ケンシン</t>
    </rPh>
    <rPh sb="8" eb="11">
      <t>タイショウシャ</t>
    </rPh>
    <rPh sb="14" eb="17">
      <t>サイイジョウ</t>
    </rPh>
    <phoneticPr fontId="2"/>
  </si>
  <si>
    <t>　乳がん検診（対象者：４０歳以上の女性（隔年））※偶数の年齢が対象</t>
    <rPh sb="1" eb="2">
      <t>チチ</t>
    </rPh>
    <rPh sb="4" eb="6">
      <t>ケンシン</t>
    </rPh>
    <rPh sb="25" eb="27">
      <t>グウスウ</t>
    </rPh>
    <rPh sb="28" eb="30">
      <t>ネンレイ</t>
    </rPh>
    <rPh sb="31" eb="33">
      <t>タイショウ</t>
    </rPh>
    <phoneticPr fontId="2"/>
  </si>
  <si>
    <t>前立腺がん検診（対象者：５０歳以上の男性）</t>
    <rPh sb="0" eb="3">
      <t>ゼンリツセン</t>
    </rPh>
    <rPh sb="5" eb="7">
      <t>ケンシン</t>
    </rPh>
    <rPh sb="8" eb="11">
      <t>タイショウシャ</t>
    </rPh>
    <rPh sb="14" eb="15">
      <t>サイ</t>
    </rPh>
    <rPh sb="15" eb="17">
      <t>イジョウ</t>
    </rPh>
    <rPh sb="18" eb="20">
      <t>ダンセイ</t>
    </rPh>
    <phoneticPr fontId="2"/>
  </si>
  <si>
    <t>　７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2"/>
  </si>
  <si>
    <t>各年１０月１日現在</t>
    <rPh sb="0" eb="1">
      <t>カク</t>
    </rPh>
    <rPh sb="1" eb="2">
      <t>トシ</t>
    </rPh>
    <rPh sb="4" eb="5">
      <t>ガツ</t>
    </rPh>
    <rPh sb="6" eb="9">
      <t>ニチゲンザイ</t>
    </rPh>
    <phoneticPr fontId="2"/>
  </si>
  <si>
    <t>被保険者世帯数
（世帯）</t>
    <rPh sb="0" eb="4">
      <t>ヒホケンシャ</t>
    </rPh>
    <rPh sb="4" eb="7">
      <t>セタイスウ</t>
    </rPh>
    <rPh sb="9" eb="11">
      <t>セタイ</t>
    </rPh>
    <phoneticPr fontId="2"/>
  </si>
  <si>
    <t>被保険者数（人）</t>
    <rPh sb="0" eb="4">
      <t>ヒホケンシャ</t>
    </rPh>
    <rPh sb="4" eb="5">
      <t>スウ</t>
    </rPh>
    <rPh sb="6" eb="7">
      <t>ニン</t>
    </rPh>
    <phoneticPr fontId="2"/>
  </si>
  <si>
    <t>加入率（％）</t>
    <rPh sb="0" eb="2">
      <t>カニュウ</t>
    </rPh>
    <rPh sb="2" eb="3">
      <t>リツ</t>
    </rPh>
    <phoneticPr fontId="2"/>
  </si>
  <si>
    <t>平成17年度</t>
    <phoneticPr fontId="2"/>
  </si>
  <si>
    <t>資料：石川町町民課</t>
    <rPh sb="0" eb="2">
      <t>シリョウ</t>
    </rPh>
    <rPh sb="3" eb="5">
      <t>イシカワ</t>
    </rPh>
    <rPh sb="5" eb="6">
      <t>マチ</t>
    </rPh>
    <rPh sb="6" eb="7">
      <t>マチ</t>
    </rPh>
    <rPh sb="7" eb="8">
      <t>ミン</t>
    </rPh>
    <rPh sb="8" eb="9">
      <t>カ</t>
    </rPh>
    <phoneticPr fontId="2"/>
  </si>
  <si>
    <t>　１　医療施設数</t>
    <rPh sb="3" eb="5">
      <t>イリョウ</t>
    </rPh>
    <rPh sb="5" eb="7">
      <t>シセツ</t>
    </rPh>
    <rPh sb="7" eb="8">
      <t>スウ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</si>
  <si>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</si>
  <si>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年　次</t>
    <rPh sb="0" eb="1">
      <t>トシ</t>
    </rPh>
    <rPh sb="2" eb="3">
      <t>ツギ</t>
    </rPh>
    <phoneticPr fontId="2"/>
  </si>
  <si>
    <t>総　　数</t>
    <rPh sb="0" eb="1">
      <t>フサ</t>
    </rPh>
    <rPh sb="3" eb="4">
      <t>カズ</t>
    </rPh>
    <phoneticPr fontId="2"/>
  </si>
  <si>
    <t>病　　院</t>
    <rPh sb="0" eb="1">
      <t>ヤマイ</t>
    </rPh>
    <rPh sb="3" eb="4">
      <t>イン</t>
    </rPh>
    <phoneticPr fontId="2"/>
  </si>
  <si>
    <t>医院・診療所</t>
    <rPh sb="0" eb="2">
      <t>イイン</t>
    </rPh>
    <rPh sb="3" eb="6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</si>
  <si>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</si>
  <si>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</si>
  <si>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</si>
  <si>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平成23年度</t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</si>
  <si>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</si>
  <si>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資料：福島県県中保健福祉事務所「令和元年度　業務概況」</t>
    <rPh sb="0" eb="2">
      <t>シリョウ</t>
    </rPh>
    <rPh sb="3" eb="6">
      <t>フクシマケン</t>
    </rPh>
    <rPh sb="6" eb="8">
      <t>ケンチュウ</t>
    </rPh>
    <rPh sb="8" eb="10">
      <t>ホケン</t>
    </rPh>
    <rPh sb="10" eb="12">
      <t>フクシ</t>
    </rPh>
    <rPh sb="12" eb="14">
      <t>ジム</t>
    </rPh>
    <rPh sb="14" eb="15">
      <t>ショ</t>
    </rPh>
    <phoneticPr fontId="2"/>
  </si>
  <si>
    <t>　２　医療従事者数</t>
    <rPh sb="3" eb="5">
      <t>イリョウ</t>
    </rPh>
    <rPh sb="5" eb="8">
      <t>ジュウジシャ</t>
    </rPh>
    <rPh sb="8" eb="9">
      <t>カズ</t>
    </rPh>
    <phoneticPr fontId="2"/>
  </si>
  <si>
    <t>（単位：人）各年１２月末日現在</t>
    <rPh sb="1" eb="3">
      <t>タンイ</t>
    </rPh>
    <rPh sb="4" eb="5">
      <t>ニン</t>
    </rPh>
    <rPh sb="6" eb="8">
      <t>カクネン</t>
    </rPh>
    <rPh sb="10" eb="11">
      <t>ガツ</t>
    </rPh>
    <rPh sb="11" eb="12">
      <t>マツ</t>
    </rPh>
    <rPh sb="12" eb="13">
      <t>ニチ</t>
    </rPh>
    <rPh sb="13" eb="15">
      <t>ゲンザイ</t>
    </rPh>
    <phoneticPr fontId="2"/>
  </si>
  <si>
    <t>総　数</t>
    <rPh sb="0" eb="1">
      <t>フサ</t>
    </rPh>
    <rPh sb="2" eb="3">
      <t>カズ</t>
    </rPh>
    <phoneticPr fontId="2"/>
  </si>
  <si>
    <t>医　師</t>
    <rPh sb="0" eb="1">
      <t>イ</t>
    </rPh>
    <rPh sb="2" eb="3">
      <t>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</si>
  <si>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</si>
  <si>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</si>
  <si>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</si>
  <si>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看護師</t>
    <rPh sb="0" eb="1">
      <t>ミ</t>
    </rPh>
    <rPh sb="1" eb="2">
      <t>マモル</t>
    </rPh>
    <rPh sb="2" eb="3">
      <t>シ</t>
    </rPh>
    <phoneticPr fontId="2"/>
  </si>
  <si>
    <t>保健師</t>
    <rPh sb="0" eb="1">
      <t>タモツ</t>
    </rPh>
    <rPh sb="1" eb="2">
      <t>ケン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</si>
  <si>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</si>
  <si>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平成16年度</t>
    <rPh sb="0" eb="2">
      <t>ヘイセイ</t>
    </rPh>
    <rPh sb="4" eb="6">
      <t>ネンド</t>
    </rPh>
    <phoneticPr fontId="2"/>
  </si>
  <si>
    <t>資料：厚生労働省「医師・歯科医師・薬剤師調査」、福島県「看護職員就業届出状況」　（偶数年度に実施の調査）</t>
    <rPh sb="0" eb="2">
      <t>シリョウ</t>
    </rPh>
    <rPh sb="3" eb="5">
      <t>コウセイ</t>
    </rPh>
    <rPh sb="5" eb="8">
      <t>ロウドウショウ</t>
    </rPh>
    <rPh sb="9" eb="11">
      <t>イシ</t>
    </rPh>
    <rPh sb="12" eb="14">
      <t>シカ</t>
    </rPh>
    <rPh sb="14" eb="16">
      <t>イシ</t>
    </rPh>
    <rPh sb="17" eb="20">
      <t>ヤクザイシ</t>
    </rPh>
    <rPh sb="20" eb="22">
      <t>チョウサ</t>
    </rPh>
    <rPh sb="24" eb="27">
      <t>フクシマケン</t>
    </rPh>
    <rPh sb="28" eb="30">
      <t>カンゴ</t>
    </rPh>
    <rPh sb="30" eb="32">
      <t>ショクイン</t>
    </rPh>
    <rPh sb="32" eb="34">
      <t>シュウギョウ</t>
    </rPh>
    <rPh sb="34" eb="36">
      <t>トドケデ</t>
    </rPh>
    <rPh sb="36" eb="38">
      <t>ジョウキョウ</t>
    </rPh>
    <rPh sb="41" eb="43">
      <t>グウスウ</t>
    </rPh>
    <rPh sb="43" eb="45">
      <t>ネンド</t>
    </rPh>
    <rPh sb="46" eb="48">
      <t>ジッシ</t>
    </rPh>
    <rPh sb="49" eb="51">
      <t>チョウサ</t>
    </rPh>
    <phoneticPr fontId="2"/>
  </si>
  <si>
    <t>　３　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</si>
  <si>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（単位：人）</t>
    <rPh sb="1" eb="3">
      <t>タンイ</t>
    </rPh>
    <rPh sb="4" eb="5">
      <t>ニン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</si>
  <si>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</si>
  <si>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</si>
  <si>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悪性　　新生物</t>
    <rPh sb="0" eb="2">
      <t>アクセイ</t>
    </rPh>
    <rPh sb="4" eb="7">
      <t>シンセイブツ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</si>
  <si>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</si>
  <si>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心疾患</t>
    <rPh sb="0" eb="1">
      <t>ココロ</t>
    </rPh>
    <rPh sb="1" eb="3">
      <t>シッカン</t>
    </rPh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</si>
  <si>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</si>
  <si>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2"/>
  </si>
  <si>
    <t>老衰</t>
    <rPh sb="0" eb="2">
      <t>ロウスイ</t>
    </rPh>
    <phoneticPr fontId="2"/>
  </si>
  <si>
    <t>結核</t>
    <rPh sb="0" eb="2">
      <t>ケッカク</t>
    </rPh>
    <phoneticPr fontId="2"/>
  </si>
  <si>
    <t>自殺</t>
    <rPh sb="0" eb="2">
      <t>ジサツ</t>
    </rPh>
    <phoneticPr fontId="2"/>
  </si>
  <si>
    <t>肝疾患</t>
    <rPh sb="0" eb="1">
      <t>キモ</t>
    </rPh>
    <rPh sb="1" eb="3">
      <t>シッカン</t>
    </rPh>
    <phoneticPr fontId="2"/>
  </si>
  <si>
    <t>糖尿病</t>
    <rPh sb="0" eb="3">
      <t>トウニョウビョウ</t>
    </rPh>
    <phoneticPr fontId="2"/>
  </si>
  <si>
    <t>腎不全</t>
    <rPh sb="0" eb="1">
      <t>ジン</t>
    </rPh>
    <rPh sb="1" eb="3">
      <t>フゼン</t>
    </rPh>
    <phoneticPr fontId="2"/>
  </si>
  <si>
    <t>その他の死因</t>
    <rPh sb="2" eb="3">
      <t>タ</t>
    </rPh>
    <rPh sb="4" eb="6">
      <t>シイン</t>
    </rPh>
    <phoneticPr fontId="2"/>
  </si>
  <si>
    <t>平成22年度</t>
    <phoneticPr fontId="2"/>
  </si>
  <si>
    <t>資料：福島県「令和元年人口動態統計（確定数）の概況（福島県）　選択死因一覧・市町村別」</t>
    <rPh sb="0" eb="2">
      <t>シリョウ</t>
    </rPh>
    <rPh sb="7" eb="8">
      <t>レイ</t>
    </rPh>
    <rPh sb="8" eb="9">
      <t>ワ</t>
    </rPh>
    <rPh sb="9" eb="10">
      <t>ゲン</t>
    </rPh>
    <rPh sb="10" eb="11">
      <t>ネン</t>
    </rPh>
    <rPh sb="11" eb="13">
      <t>ジンコウ</t>
    </rPh>
    <rPh sb="31" eb="33">
      <t>センタク</t>
    </rPh>
    <rPh sb="33" eb="35">
      <t>シイン</t>
    </rPh>
    <rPh sb="35" eb="37">
      <t>イチラン</t>
    </rPh>
    <rPh sb="38" eb="41">
      <t>シチョウソン</t>
    </rPh>
    <rPh sb="41" eb="42">
      <t>ベツ</t>
    </rPh>
    <phoneticPr fontId="2"/>
  </si>
  <si>
    <t>【参考】県及び全国の状況</t>
    <rPh sb="1" eb="3">
      <t>サンコウ</t>
    </rPh>
    <rPh sb="4" eb="5">
      <t>ケン</t>
    </rPh>
    <rPh sb="5" eb="6">
      <t>オヨ</t>
    </rPh>
    <rPh sb="7" eb="9">
      <t>ゼンコク</t>
    </rPh>
    <rPh sb="10" eb="12">
      <t>ジョウキョウ</t>
    </rPh>
    <phoneticPr fontId="2"/>
  </si>
  <si>
    <t>福島県 H３０</t>
    <rPh sb="0" eb="1">
      <t>フク</t>
    </rPh>
    <rPh sb="1" eb="2">
      <t>シマ</t>
    </rPh>
    <rPh sb="2" eb="3">
      <t>ケン</t>
    </rPh>
    <phoneticPr fontId="2"/>
  </si>
  <si>
    <t>福島県 R1</t>
    <rPh sb="0" eb="1">
      <t>フク</t>
    </rPh>
    <rPh sb="1" eb="2">
      <t>シマ</t>
    </rPh>
    <rPh sb="2" eb="3">
      <t>ケン</t>
    </rPh>
    <phoneticPr fontId="2"/>
  </si>
  <si>
    <t>全 国  H３０</t>
    <rPh sb="0" eb="1">
      <t>ゼン</t>
    </rPh>
    <rPh sb="2" eb="3">
      <t>クニ</t>
    </rPh>
    <phoneticPr fontId="2"/>
  </si>
  <si>
    <t>全 国  R1</t>
    <rPh sb="0" eb="1">
      <t>ゼン</t>
    </rPh>
    <rPh sb="2" eb="3">
      <t>クニ</t>
    </rPh>
    <phoneticPr fontId="2"/>
  </si>
  <si>
    <t>資料：福島県「令和元年人口動態統計（確定数）の概況（福島県）」</t>
    <rPh sb="0" eb="2">
      <t>シリョウ</t>
    </rPh>
    <rPh sb="7" eb="8">
      <t>レイ</t>
    </rPh>
    <rPh sb="8" eb="9">
      <t>ワ</t>
    </rPh>
    <rPh sb="9" eb="10">
      <t>ゲン</t>
    </rPh>
    <rPh sb="10" eb="11">
      <t>ネン</t>
    </rPh>
    <rPh sb="11" eb="13">
      <t>ジンコウ</t>
    </rPh>
    <phoneticPr fontId="2"/>
  </si>
  <si>
    <t>　　　　県中保健福祉事務所「令和3年度業務概況：死因別死亡者数（令和元年）」</t>
    <rPh sb="4" eb="5">
      <t>ケン</t>
    </rPh>
    <rPh sb="5" eb="6">
      <t>チュウ</t>
    </rPh>
    <rPh sb="6" eb="8">
      <t>ホケン</t>
    </rPh>
    <rPh sb="8" eb="10">
      <t>フクシ</t>
    </rPh>
    <rPh sb="10" eb="12">
      <t>ジム</t>
    </rPh>
    <rPh sb="12" eb="13">
      <t>ショ</t>
    </rPh>
    <rPh sb="14" eb="16">
      <t>レイワ</t>
    </rPh>
    <rPh sb="17" eb="19">
      <t>ネンド</t>
    </rPh>
    <rPh sb="19" eb="21">
      <t>ギョウム</t>
    </rPh>
    <rPh sb="21" eb="23">
      <t>ガイキョウ</t>
    </rPh>
    <rPh sb="24" eb="26">
      <t>シイン</t>
    </rPh>
    <rPh sb="26" eb="27">
      <t>ベツ</t>
    </rPh>
    <rPh sb="27" eb="29">
      <t>シボウ</t>
    </rPh>
    <rPh sb="29" eb="30">
      <t>シャ</t>
    </rPh>
    <rPh sb="30" eb="31">
      <t>スウ</t>
    </rPh>
    <rPh sb="32" eb="33">
      <t>レイ</t>
    </rPh>
    <rPh sb="33" eb="34">
      <t>ワ</t>
    </rPh>
    <rPh sb="34" eb="35">
      <t>ゲン</t>
    </rPh>
    <rPh sb="35" eb="36">
      <t>ネン</t>
    </rPh>
    <phoneticPr fontId="2"/>
  </si>
  <si>
    <t>令和元年度
(平成31年度）</t>
    <rPh sb="7" eb="9">
      <t>ヘイセイ</t>
    </rPh>
    <rPh sb="11" eb="13">
      <t>ネンド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</si>
  <si>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</si>
  <si>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令和元年度
(平成31年度）</t>
    <rPh sb="0" eb="1">
      <t>レイ</t>
    </rPh>
    <rPh sb="1" eb="2">
      <t>ワ</t>
    </rPh>
    <rPh sb="2" eb="3">
      <t>ゲン</t>
    </rPh>
    <rPh sb="3" eb="5">
      <t>ネンド</t>
    </rPh>
    <rPh sb="7" eb="9">
      <t>ヘイセイ</t>
    </rPh>
    <rPh sb="11" eb="13">
      <t>ネンド</t>
    </rPh>
    <phoneticPr fontId="2"/>
  </si>
  <si>
    <t>令和元年度
(平成31年度）</t>
    <phoneticPr fontId="2"/>
  </si>
  <si>
    <t>令和2</t>
  </si>
  <si>
    <t>令和2</t>
    <rPh sb="0" eb="1">
      <t>レイ</t>
    </rPh>
    <rPh sb="1" eb="2">
      <t>ワ</t>
    </rPh>
    <phoneticPr fontId="2"/>
  </si>
  <si>
    <t>平成28年度</t>
    <rPh sb="0" eb="2">
      <t>ヘイセイ</t>
    </rPh>
    <rPh sb="4" eb="6">
      <t>ネンド</t>
    </rPh>
    <phoneticPr fontId="2"/>
  </si>
  <si>
    <t>平成28年度</t>
    <rPh sb="4" eb="6">
      <t>ネンド</t>
    </rPh>
    <phoneticPr fontId="2"/>
  </si>
  <si>
    <t>令和2年度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</si>
</sst>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.0;[Red]\-#,##0.0"/>
    <numFmt numFmtId="178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5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/>
    <xf numFmtId="38" fontId="4" fillId="0" borderId="7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38" fontId="8" fillId="0" borderId="19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shrinkToFit="1"/>
    </xf>
    <xf numFmtId="176" fontId="4" fillId="0" borderId="8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10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38" fontId="8" fillId="0" borderId="12" xfId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38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9" fillId="0" borderId="0" xfId="0" applyFont="1" applyFill="1"/>
    <xf numFmtId="0" fontId="8" fillId="0" borderId="3" xfId="0" applyFont="1" applyFill="1" applyBorder="1" applyAlignment="1"/>
    <xf numFmtId="0" fontId="0" fillId="0" borderId="0" xfId="0" applyFont="1" applyFill="1"/>
    <xf numFmtId="0" fontId="4" fillId="0" borderId="2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7" fontId="4" fillId="0" borderId="0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12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1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4" xfId="0" applyFont="1" applyFill="1" applyBorder="1" applyAlignment="1">
      <alignment horizontal="center" vertical="distributed" textRotation="255" wrapText="1"/>
    </xf>
    <xf numFmtId="0" fontId="4" fillId="0" borderId="5" xfId="0" applyFont="1" applyFill="1" applyBorder="1" applyAlignment="1">
      <alignment horizontal="center" vertical="distributed" textRotation="255" wrapText="1"/>
    </xf>
    <xf numFmtId="0" fontId="4" fillId="0" borderId="0" xfId="0" applyFont="1" applyFill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/>
    <xf numFmtId="0" fontId="4" fillId="0" borderId="2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right" vertical="center"/>
    </xf>
    <xf numFmtId="178" fontId="4" fillId="0" borderId="26" xfId="0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 applyAlignment="1">
      <alignment horizontal="right" vertical="center"/>
    </xf>
    <xf numFmtId="178" fontId="12" fillId="0" borderId="10" xfId="1" applyNumberFormat="1" applyFont="1" applyFill="1" applyBorder="1" applyAlignment="1">
      <alignment horizontal="right" vertical="center"/>
    </xf>
    <xf numFmtId="178" fontId="4" fillId="0" borderId="11" xfId="1" applyNumberFormat="1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9" xfId="0" applyNumberFormat="1" applyFont="1" applyFill="1" applyBorder="1"/>
    <xf numFmtId="0" fontId="4" fillId="0" borderId="9" xfId="0" applyFont="1" applyFill="1" applyBorder="1"/>
    <xf numFmtId="38" fontId="4" fillId="0" borderId="8" xfId="0" applyNumberFormat="1" applyFont="1" applyFill="1" applyBorder="1"/>
    <xf numFmtId="0" fontId="4" fillId="0" borderId="3" xfId="0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 shrinkToFit="1"/>
    </xf>
    <xf numFmtId="0" fontId="4" fillId="0" borderId="4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 shrinkToFit="1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8" fontId="12" fillId="0" borderId="8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/>
    </xf>
    <xf numFmtId="38" fontId="4" fillId="0" borderId="7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４　保健・衛生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95275" y="18097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1</xdr:row>
      <xdr:rowOff>0</xdr:rowOff>
    </xdr:from>
    <xdr:to>
      <xdr:col>9</xdr:col>
      <xdr:colOff>352425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143625" y="180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1</xdr:row>
      <xdr:rowOff>0</xdr:rowOff>
    </xdr:from>
    <xdr:to>
      <xdr:col>10</xdr:col>
      <xdr:colOff>352425</xdr:colOff>
      <xdr:row>1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6734175" y="180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0</xdr:col>
      <xdr:colOff>523875</xdr:colOff>
      <xdr:row>1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9525" y="1809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295275" y="18097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514350</xdr:colOff>
      <xdr:row>1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0" y="1809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9525</xdr:colOff>
      <xdr:row>18</xdr:row>
      <xdr:rowOff>0</xdr:rowOff>
    </xdr:from>
    <xdr:to>
      <xdr:col>0</xdr:col>
      <xdr:colOff>523875</xdr:colOff>
      <xdr:row>18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525" y="38385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295275" y="383857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18</xdr:row>
      <xdr:rowOff>0</xdr:rowOff>
    </xdr:from>
    <xdr:to>
      <xdr:col>9</xdr:col>
      <xdr:colOff>352425</xdr:colOff>
      <xdr:row>18</xdr:row>
      <xdr:rowOff>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143625" y="38385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18</xdr:row>
      <xdr:rowOff>0</xdr:rowOff>
    </xdr:from>
    <xdr:to>
      <xdr:col>10</xdr:col>
      <xdr:colOff>352425</xdr:colOff>
      <xdr:row>18</xdr:row>
      <xdr:rowOff>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734175" y="38385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18</xdr:row>
      <xdr:rowOff>0</xdr:rowOff>
    </xdr:from>
    <xdr:to>
      <xdr:col>0</xdr:col>
      <xdr:colOff>523875</xdr:colOff>
      <xdr:row>18</xdr:row>
      <xdr:rowOff>0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9525" y="38385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295275" y="383857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514350</xdr:colOff>
      <xdr:row>18</xdr:row>
      <xdr:rowOff>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0" y="38385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2"/>
  <sheetViews>
    <sheetView tabSelected="1" workbookViewId="0"/>
  </sheetViews>
  <sheetFormatPr defaultRowHeight="13.5"/>
  <sheetData>
    <row r="16" spans="2:2" s="34" customFormat="1" ht="27" customHeight="1">
      <c r="B16" s="34" t="s">
        <v>17</v>
      </c>
    </row>
    <row r="17" spans="2:2" s="34" customFormat="1" ht="27" customHeight="1">
      <c r="B17" s="34" t="s">
        <v>18</v>
      </c>
    </row>
    <row r="18" spans="2:2" s="34" customFormat="1" ht="27" customHeight="1">
      <c r="B18" s="34" t="s">
        <v>19</v>
      </c>
    </row>
    <row r="19" spans="2:2" s="34" customFormat="1" ht="27" customHeight="1">
      <c r="B19" s="34" t="s">
        <v>20</v>
      </c>
    </row>
    <row r="20" spans="2:2" s="34" customFormat="1" ht="27" customHeight="1">
      <c r="B20" s="34" t="s">
        <v>21</v>
      </c>
    </row>
    <row r="21" spans="2:2" s="34" customFormat="1" ht="27" customHeight="1">
      <c r="B21" s="34" t="s">
        <v>22</v>
      </c>
    </row>
    <row r="22" spans="2:2" s="34" customFormat="1" ht="27" customHeight="1">
      <c r="B22" s="34" t="s">
        <v>23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workbookViewId="0"/>
  </sheetViews>
  <sheetFormatPr defaultRowHeight="13.5"/>
  <cols>
    <col min="1" max="1" width="12.625" style="116" customWidth="1"/>
    <col min="2" max="2" width="10.375" style="116" customWidth="1"/>
    <col min="3" max="6" width="8.75" style="116" customWidth="1"/>
    <col min="7" max="8" width="7.75" style="116" customWidth="1"/>
    <col min="9" max="9" width="6.75" style="116" customWidth="1"/>
    <col min="10" max="13" width="7.75" style="116" customWidth="1"/>
    <col min="14" max="14" width="10.125" style="116" customWidth="1"/>
    <col min="15" max="17" width="4.625" style="116" customWidth="1"/>
    <col min="18" max="16384" width="9" style="116"/>
  </cols>
  <sheetData>
    <row r="1" spans="1:19" s="105" customFormat="1" ht="14.25">
      <c r="A1" s="104" t="s">
        <v>70</v>
      </c>
    </row>
    <row r="2" spans="1:19" s="105" customFormat="1" ht="14.25" thickBot="1">
      <c r="Q2" s="5" t="s">
        <v>71</v>
      </c>
    </row>
    <row r="3" spans="1:19" s="106" customFormat="1" ht="20.100000000000001" customHeight="1">
      <c r="A3" s="193" t="s">
        <v>72</v>
      </c>
      <c r="B3" s="195" t="s">
        <v>73</v>
      </c>
      <c r="C3" s="195"/>
      <c r="D3" s="195"/>
      <c r="E3" s="195"/>
      <c r="F3" s="196" t="s">
        <v>74</v>
      </c>
      <c r="G3" s="195"/>
      <c r="H3" s="195"/>
      <c r="I3" s="197"/>
      <c r="J3" s="195" t="s">
        <v>75</v>
      </c>
      <c r="K3" s="195"/>
      <c r="L3" s="195"/>
      <c r="M3" s="195"/>
      <c r="N3" s="196" t="s">
        <v>76</v>
      </c>
      <c r="O3" s="195"/>
      <c r="P3" s="195"/>
      <c r="Q3" s="197"/>
    </row>
    <row r="4" spans="1:19" s="106" customFormat="1" ht="20.100000000000001" customHeight="1">
      <c r="A4" s="194"/>
      <c r="B4" s="198" t="s">
        <v>77</v>
      </c>
      <c r="C4" s="198"/>
      <c r="D4" s="198" t="s">
        <v>78</v>
      </c>
      <c r="E4" s="198"/>
      <c r="F4" s="198" t="s">
        <v>77</v>
      </c>
      <c r="G4" s="198"/>
      <c r="H4" s="198" t="s">
        <v>78</v>
      </c>
      <c r="I4" s="198"/>
      <c r="J4" s="198" t="s">
        <v>77</v>
      </c>
      <c r="K4" s="198"/>
      <c r="L4" s="198" t="s">
        <v>78</v>
      </c>
      <c r="M4" s="198"/>
      <c r="N4" s="198" t="s">
        <v>77</v>
      </c>
      <c r="O4" s="198"/>
      <c r="P4" s="198" t="s">
        <v>78</v>
      </c>
      <c r="Q4" s="199"/>
    </row>
    <row r="5" spans="1:19" s="8" customFormat="1" ht="18" customHeight="1">
      <c r="A5" s="10" t="s">
        <v>79</v>
      </c>
      <c r="B5" s="183">
        <v>19</v>
      </c>
      <c r="C5" s="183"/>
      <c r="D5" s="183">
        <v>8</v>
      </c>
      <c r="E5" s="183"/>
      <c r="F5" s="183">
        <v>0</v>
      </c>
      <c r="G5" s="183"/>
      <c r="H5" s="183">
        <v>0</v>
      </c>
      <c r="I5" s="183"/>
      <c r="J5" s="183">
        <v>11</v>
      </c>
      <c r="K5" s="183"/>
      <c r="L5" s="183">
        <v>8</v>
      </c>
      <c r="M5" s="183"/>
      <c r="N5" s="183">
        <v>8</v>
      </c>
      <c r="O5" s="183"/>
      <c r="P5" s="183">
        <v>0</v>
      </c>
      <c r="Q5" s="172"/>
    </row>
    <row r="6" spans="1:19" s="8" customFormat="1" ht="18" customHeight="1">
      <c r="A6" s="10">
        <v>24</v>
      </c>
      <c r="B6" s="183">
        <v>19</v>
      </c>
      <c r="C6" s="183"/>
      <c r="D6" s="183">
        <v>8</v>
      </c>
      <c r="E6" s="183"/>
      <c r="F6" s="183">
        <v>0</v>
      </c>
      <c r="G6" s="183"/>
      <c r="H6" s="183">
        <v>0</v>
      </c>
      <c r="I6" s="183"/>
      <c r="J6" s="183">
        <v>11</v>
      </c>
      <c r="K6" s="183"/>
      <c r="L6" s="183">
        <v>8</v>
      </c>
      <c r="M6" s="183"/>
      <c r="N6" s="183">
        <v>8</v>
      </c>
      <c r="O6" s="183"/>
      <c r="P6" s="183">
        <v>0</v>
      </c>
      <c r="Q6" s="172"/>
    </row>
    <row r="7" spans="1:19" s="8" customFormat="1" ht="18" customHeight="1">
      <c r="A7" s="10">
        <v>25</v>
      </c>
      <c r="B7" s="183">
        <v>19</v>
      </c>
      <c r="C7" s="183"/>
      <c r="D7" s="183">
        <v>8</v>
      </c>
      <c r="E7" s="183"/>
      <c r="F7" s="183">
        <v>0</v>
      </c>
      <c r="G7" s="183"/>
      <c r="H7" s="183">
        <v>0</v>
      </c>
      <c r="I7" s="183"/>
      <c r="J7" s="183">
        <v>11</v>
      </c>
      <c r="K7" s="183"/>
      <c r="L7" s="183">
        <v>8</v>
      </c>
      <c r="M7" s="183"/>
      <c r="N7" s="183">
        <v>8</v>
      </c>
      <c r="O7" s="183"/>
      <c r="P7" s="183">
        <v>0</v>
      </c>
      <c r="Q7" s="172"/>
    </row>
    <row r="8" spans="1:19" s="8" customFormat="1" ht="18" customHeight="1">
      <c r="A8" s="10">
        <v>26</v>
      </c>
      <c r="B8" s="183">
        <v>19</v>
      </c>
      <c r="C8" s="183"/>
      <c r="D8" s="183">
        <v>8</v>
      </c>
      <c r="E8" s="183"/>
      <c r="F8" s="183">
        <v>0</v>
      </c>
      <c r="G8" s="183"/>
      <c r="H8" s="183">
        <v>0</v>
      </c>
      <c r="I8" s="183"/>
      <c r="J8" s="183">
        <v>11</v>
      </c>
      <c r="K8" s="183"/>
      <c r="L8" s="183">
        <v>8</v>
      </c>
      <c r="M8" s="183"/>
      <c r="N8" s="183">
        <v>8</v>
      </c>
      <c r="O8" s="183"/>
      <c r="P8" s="183">
        <v>0</v>
      </c>
      <c r="Q8" s="172"/>
    </row>
    <row r="9" spans="1:19" s="7" customFormat="1" ht="18" customHeight="1">
      <c r="A9" s="10">
        <v>27</v>
      </c>
      <c r="B9" s="183">
        <f t="shared" ref="B9:B14" si="0">F9+J9+N9</f>
        <v>19</v>
      </c>
      <c r="C9" s="183"/>
      <c r="D9" s="183">
        <f>H9+L9+P9</f>
        <v>8</v>
      </c>
      <c r="E9" s="183"/>
      <c r="F9" s="183">
        <v>0</v>
      </c>
      <c r="G9" s="183"/>
      <c r="H9" s="183">
        <v>0</v>
      </c>
      <c r="I9" s="183"/>
      <c r="J9" s="183">
        <v>11</v>
      </c>
      <c r="K9" s="183"/>
      <c r="L9" s="183">
        <v>8</v>
      </c>
      <c r="M9" s="183"/>
      <c r="N9" s="183">
        <v>8</v>
      </c>
      <c r="O9" s="183"/>
      <c r="P9" s="183">
        <v>0</v>
      </c>
      <c r="Q9" s="172"/>
    </row>
    <row r="10" spans="1:19" s="8" customFormat="1" ht="18" customHeight="1">
      <c r="A10" s="10">
        <v>28</v>
      </c>
      <c r="B10" s="183">
        <f t="shared" si="0"/>
        <v>19</v>
      </c>
      <c r="C10" s="183"/>
      <c r="D10" s="183">
        <f>H10+L10+P10</f>
        <v>8</v>
      </c>
      <c r="E10" s="183"/>
      <c r="F10" s="183">
        <v>0</v>
      </c>
      <c r="G10" s="183"/>
      <c r="H10" s="183">
        <v>0</v>
      </c>
      <c r="I10" s="183"/>
      <c r="J10" s="183">
        <v>11</v>
      </c>
      <c r="K10" s="183"/>
      <c r="L10" s="183">
        <v>8</v>
      </c>
      <c r="M10" s="183"/>
      <c r="N10" s="183">
        <v>8</v>
      </c>
      <c r="O10" s="183"/>
      <c r="P10" s="183">
        <v>0</v>
      </c>
      <c r="Q10" s="172"/>
    </row>
    <row r="11" spans="1:19" s="8" customFormat="1" ht="18" customHeight="1">
      <c r="A11" s="10">
        <v>29</v>
      </c>
      <c r="B11" s="183">
        <f t="shared" si="0"/>
        <v>20</v>
      </c>
      <c r="C11" s="183"/>
      <c r="D11" s="183">
        <f>H11+L11+P11</f>
        <v>8</v>
      </c>
      <c r="E11" s="183"/>
      <c r="F11" s="183">
        <v>0</v>
      </c>
      <c r="G11" s="183"/>
      <c r="H11" s="183">
        <v>0</v>
      </c>
      <c r="I11" s="183"/>
      <c r="J11" s="183">
        <v>11</v>
      </c>
      <c r="K11" s="183"/>
      <c r="L11" s="183">
        <v>8</v>
      </c>
      <c r="M11" s="183"/>
      <c r="N11" s="183">
        <v>9</v>
      </c>
      <c r="O11" s="183"/>
      <c r="P11" s="183">
        <v>0</v>
      </c>
      <c r="Q11" s="172"/>
    </row>
    <row r="12" spans="1:19" s="8" customFormat="1" ht="18" customHeight="1">
      <c r="A12" s="10">
        <v>30</v>
      </c>
      <c r="B12" s="183">
        <f t="shared" si="0"/>
        <v>20</v>
      </c>
      <c r="C12" s="183"/>
      <c r="D12" s="183">
        <f>H12+L12+P12</f>
        <v>8</v>
      </c>
      <c r="E12" s="183"/>
      <c r="F12" s="186">
        <v>0</v>
      </c>
      <c r="G12" s="187"/>
      <c r="H12" s="186">
        <v>0</v>
      </c>
      <c r="I12" s="187"/>
      <c r="J12" s="186">
        <v>11</v>
      </c>
      <c r="K12" s="187"/>
      <c r="L12" s="186">
        <v>8</v>
      </c>
      <c r="M12" s="187"/>
      <c r="N12" s="186">
        <v>9</v>
      </c>
      <c r="O12" s="187"/>
      <c r="P12" s="186">
        <v>0</v>
      </c>
      <c r="Q12" s="188"/>
      <c r="R12" s="7"/>
      <c r="S12" s="7"/>
    </row>
    <row r="13" spans="1:19" s="8" customFormat="1" ht="27.75" customHeight="1">
      <c r="A13" s="158" t="s">
        <v>121</v>
      </c>
      <c r="B13" s="183">
        <f t="shared" si="0"/>
        <v>20</v>
      </c>
      <c r="C13" s="183"/>
      <c r="D13" s="172">
        <v>0</v>
      </c>
      <c r="E13" s="173"/>
      <c r="F13" s="186">
        <v>0</v>
      </c>
      <c r="G13" s="187"/>
      <c r="H13" s="186">
        <v>0</v>
      </c>
      <c r="I13" s="187"/>
      <c r="J13" s="186">
        <v>11</v>
      </c>
      <c r="K13" s="187"/>
      <c r="L13" s="186">
        <v>0</v>
      </c>
      <c r="M13" s="187"/>
      <c r="N13" s="186">
        <v>9</v>
      </c>
      <c r="O13" s="187"/>
      <c r="P13" s="186">
        <v>0</v>
      </c>
      <c r="Q13" s="188"/>
      <c r="R13" s="7"/>
      <c r="S13" s="7"/>
    </row>
    <row r="14" spans="1:19" s="8" customFormat="1" ht="18" customHeight="1" thickBot="1">
      <c r="A14" s="109" t="s">
        <v>80</v>
      </c>
      <c r="B14" s="189">
        <f t="shared" si="0"/>
        <v>20</v>
      </c>
      <c r="C14" s="189"/>
      <c r="D14" s="183">
        <f>H14+L14+P14</f>
        <v>0</v>
      </c>
      <c r="E14" s="183"/>
      <c r="F14" s="190">
        <v>0</v>
      </c>
      <c r="G14" s="191"/>
      <c r="H14" s="190">
        <v>0</v>
      </c>
      <c r="I14" s="191"/>
      <c r="J14" s="190">
        <v>11</v>
      </c>
      <c r="K14" s="191"/>
      <c r="L14" s="190">
        <v>0</v>
      </c>
      <c r="M14" s="191"/>
      <c r="N14" s="190">
        <v>9</v>
      </c>
      <c r="O14" s="191"/>
      <c r="P14" s="190">
        <v>0</v>
      </c>
      <c r="Q14" s="192"/>
    </row>
    <row r="15" spans="1:19" s="105" customFormat="1">
      <c r="A15" s="105" t="s">
        <v>81</v>
      </c>
      <c r="D15" s="111"/>
      <c r="E15" s="111"/>
    </row>
    <row r="16" spans="1:19" s="105" customFormat="1">
      <c r="D16" s="112"/>
      <c r="E16" s="112"/>
    </row>
    <row r="17" spans="1:20" s="105" customFormat="1"/>
    <row r="18" spans="1:20" s="105" customFormat="1" ht="14.25">
      <c r="A18" s="104" t="s">
        <v>82</v>
      </c>
      <c r="G18" s="112"/>
      <c r="T18" s="112"/>
    </row>
    <row r="19" spans="1:20" s="105" customFormat="1" ht="14.25" thickBot="1">
      <c r="G19" s="113"/>
      <c r="Q19" s="5" t="s">
        <v>83</v>
      </c>
    </row>
    <row r="20" spans="1:20" s="106" customFormat="1" ht="20.100000000000001" customHeight="1">
      <c r="A20" s="114" t="s">
        <v>72</v>
      </c>
      <c r="B20" s="184" t="s">
        <v>84</v>
      </c>
      <c r="C20" s="184"/>
      <c r="D20" s="184" t="s">
        <v>85</v>
      </c>
      <c r="E20" s="184"/>
      <c r="F20" s="184" t="s">
        <v>86</v>
      </c>
      <c r="G20" s="184"/>
      <c r="H20" s="184" t="s">
        <v>87</v>
      </c>
      <c r="I20" s="184"/>
      <c r="J20" s="184" t="s">
        <v>88</v>
      </c>
      <c r="K20" s="184"/>
      <c r="L20" s="184" t="s">
        <v>89</v>
      </c>
      <c r="M20" s="184"/>
      <c r="N20" s="184" t="s">
        <v>90</v>
      </c>
      <c r="O20" s="184"/>
      <c r="P20" s="184" t="s">
        <v>91</v>
      </c>
      <c r="Q20" s="185"/>
    </row>
    <row r="21" spans="1:20" s="8" customFormat="1" ht="18" customHeight="1">
      <c r="A21" s="30" t="s">
        <v>92</v>
      </c>
      <c r="B21" s="183">
        <f>SUM(D21:Q21)</f>
        <v>128</v>
      </c>
      <c r="C21" s="183"/>
      <c r="D21" s="183">
        <v>18</v>
      </c>
      <c r="E21" s="183"/>
      <c r="F21" s="183">
        <v>13</v>
      </c>
      <c r="G21" s="183"/>
      <c r="H21" s="183">
        <v>18</v>
      </c>
      <c r="I21" s="183"/>
      <c r="J21" s="183">
        <v>0</v>
      </c>
      <c r="K21" s="183"/>
      <c r="L21" s="183">
        <v>19</v>
      </c>
      <c r="M21" s="183"/>
      <c r="N21" s="183">
        <v>6</v>
      </c>
      <c r="O21" s="183"/>
      <c r="P21" s="183">
        <v>54</v>
      </c>
      <c r="Q21" s="172"/>
    </row>
    <row r="22" spans="1:20" s="8" customFormat="1" ht="18" customHeight="1">
      <c r="A22" s="30">
        <v>18</v>
      </c>
      <c r="B22" s="183">
        <f>SUM(D22:Q22)</f>
        <v>122</v>
      </c>
      <c r="C22" s="183"/>
      <c r="D22" s="183">
        <v>16</v>
      </c>
      <c r="E22" s="183"/>
      <c r="F22" s="183">
        <v>14</v>
      </c>
      <c r="G22" s="183"/>
      <c r="H22" s="183">
        <v>21</v>
      </c>
      <c r="I22" s="183"/>
      <c r="J22" s="183">
        <v>0</v>
      </c>
      <c r="K22" s="183"/>
      <c r="L22" s="183">
        <v>23</v>
      </c>
      <c r="M22" s="183"/>
      <c r="N22" s="183">
        <v>6</v>
      </c>
      <c r="O22" s="183"/>
      <c r="P22" s="183">
        <v>42</v>
      </c>
      <c r="Q22" s="172"/>
    </row>
    <row r="23" spans="1:20" s="8" customFormat="1" ht="18" customHeight="1">
      <c r="A23" s="30">
        <v>20</v>
      </c>
      <c r="B23" s="172">
        <v>117</v>
      </c>
      <c r="C23" s="173"/>
      <c r="D23" s="172">
        <v>13</v>
      </c>
      <c r="E23" s="173"/>
      <c r="F23" s="172">
        <v>14</v>
      </c>
      <c r="G23" s="173"/>
      <c r="H23" s="172">
        <v>22</v>
      </c>
      <c r="I23" s="173"/>
      <c r="J23" s="172">
        <v>0</v>
      </c>
      <c r="K23" s="173"/>
      <c r="L23" s="172">
        <v>21</v>
      </c>
      <c r="M23" s="173"/>
      <c r="N23" s="172">
        <v>6</v>
      </c>
      <c r="O23" s="173"/>
      <c r="P23" s="172">
        <v>41</v>
      </c>
      <c r="Q23" s="174"/>
    </row>
    <row r="24" spans="1:20" s="8" customFormat="1" ht="18" customHeight="1">
      <c r="A24" s="30">
        <v>22</v>
      </c>
      <c r="B24" s="172">
        <v>114</v>
      </c>
      <c r="C24" s="173"/>
      <c r="D24" s="172">
        <v>13</v>
      </c>
      <c r="E24" s="173"/>
      <c r="F24" s="172">
        <v>11</v>
      </c>
      <c r="G24" s="173"/>
      <c r="H24" s="172">
        <v>22</v>
      </c>
      <c r="I24" s="173"/>
      <c r="J24" s="172">
        <v>0</v>
      </c>
      <c r="K24" s="173"/>
      <c r="L24" s="172">
        <v>22</v>
      </c>
      <c r="M24" s="173"/>
      <c r="N24" s="172">
        <v>7</v>
      </c>
      <c r="O24" s="173"/>
      <c r="P24" s="172">
        <v>39</v>
      </c>
      <c r="Q24" s="174"/>
    </row>
    <row r="25" spans="1:20" s="8" customFormat="1" ht="18" customHeight="1">
      <c r="A25" s="30">
        <v>24</v>
      </c>
      <c r="B25" s="172">
        <v>114</v>
      </c>
      <c r="C25" s="173"/>
      <c r="D25" s="172">
        <v>12</v>
      </c>
      <c r="E25" s="173"/>
      <c r="F25" s="172">
        <v>13</v>
      </c>
      <c r="G25" s="173"/>
      <c r="H25" s="172">
        <v>19</v>
      </c>
      <c r="I25" s="173"/>
      <c r="J25" s="172">
        <v>0</v>
      </c>
      <c r="K25" s="173"/>
      <c r="L25" s="172">
        <v>22</v>
      </c>
      <c r="M25" s="173"/>
      <c r="N25" s="172">
        <v>6</v>
      </c>
      <c r="O25" s="173"/>
      <c r="P25" s="172">
        <v>42</v>
      </c>
      <c r="Q25" s="174"/>
    </row>
    <row r="26" spans="1:20" s="8" customFormat="1" ht="18" customHeight="1">
      <c r="A26" s="30">
        <v>26</v>
      </c>
      <c r="B26" s="172">
        <f>SUM(D26:Q26)</f>
        <v>123</v>
      </c>
      <c r="C26" s="173"/>
      <c r="D26" s="172">
        <v>12</v>
      </c>
      <c r="E26" s="173"/>
      <c r="F26" s="172">
        <v>17</v>
      </c>
      <c r="G26" s="173"/>
      <c r="H26" s="172">
        <v>21</v>
      </c>
      <c r="I26" s="173"/>
      <c r="J26" s="172">
        <v>0</v>
      </c>
      <c r="K26" s="173"/>
      <c r="L26" s="172">
        <v>24</v>
      </c>
      <c r="M26" s="173"/>
      <c r="N26" s="172">
        <v>7</v>
      </c>
      <c r="O26" s="173"/>
      <c r="P26" s="172">
        <v>42</v>
      </c>
      <c r="Q26" s="174"/>
    </row>
    <row r="27" spans="1:20" s="8" customFormat="1" ht="18" customHeight="1">
      <c r="A27" s="30">
        <v>28</v>
      </c>
      <c r="B27" s="172">
        <f>SUM(D27:Q27)</f>
        <v>128</v>
      </c>
      <c r="C27" s="173"/>
      <c r="D27" s="172">
        <v>10</v>
      </c>
      <c r="E27" s="173"/>
      <c r="F27" s="172">
        <v>16</v>
      </c>
      <c r="G27" s="173"/>
      <c r="H27" s="172">
        <v>21</v>
      </c>
      <c r="I27" s="173"/>
      <c r="J27" s="172">
        <v>0</v>
      </c>
      <c r="K27" s="173"/>
      <c r="L27" s="172">
        <v>28</v>
      </c>
      <c r="M27" s="173"/>
      <c r="N27" s="172">
        <v>8</v>
      </c>
      <c r="O27" s="173"/>
      <c r="P27" s="172">
        <v>45</v>
      </c>
      <c r="Q27" s="174"/>
    </row>
    <row r="28" spans="1:20" s="8" customFormat="1" ht="18" customHeight="1">
      <c r="A28" s="30">
        <v>30</v>
      </c>
      <c r="B28" s="172">
        <f>SUM(D28:Q28)</f>
        <v>131</v>
      </c>
      <c r="C28" s="173"/>
      <c r="D28" s="181">
        <v>10</v>
      </c>
      <c r="E28" s="182"/>
      <c r="F28" s="181">
        <v>16</v>
      </c>
      <c r="G28" s="182"/>
      <c r="H28" s="181">
        <v>21</v>
      </c>
      <c r="I28" s="182"/>
      <c r="J28" s="172">
        <v>0</v>
      </c>
      <c r="K28" s="173"/>
      <c r="L28" s="172">
        <v>34</v>
      </c>
      <c r="M28" s="173"/>
      <c r="N28" s="172">
        <v>8</v>
      </c>
      <c r="O28" s="173"/>
      <c r="P28" s="172">
        <v>42</v>
      </c>
      <c r="Q28" s="174"/>
    </row>
    <row r="29" spans="1:20" s="8" customFormat="1" ht="18" customHeight="1">
      <c r="A29" s="115" t="s">
        <v>80</v>
      </c>
      <c r="B29" s="175">
        <f>D29+F29+H29+J29+L29+N29+P29</f>
        <v>130</v>
      </c>
      <c r="C29" s="176"/>
      <c r="D29" s="177">
        <v>13</v>
      </c>
      <c r="E29" s="178"/>
      <c r="F29" s="179">
        <v>15</v>
      </c>
      <c r="G29" s="179"/>
      <c r="H29" s="177">
        <v>19</v>
      </c>
      <c r="I29" s="178"/>
      <c r="J29" s="175">
        <v>0</v>
      </c>
      <c r="K29" s="176"/>
      <c r="L29" s="175">
        <v>34</v>
      </c>
      <c r="M29" s="176"/>
      <c r="N29" s="180">
        <v>7</v>
      </c>
      <c r="O29" s="180"/>
      <c r="P29" s="175">
        <v>42</v>
      </c>
      <c r="Q29" s="180"/>
    </row>
    <row r="30" spans="1:20" s="105" customFormat="1">
      <c r="A30" s="123" t="s">
        <v>93</v>
      </c>
      <c r="B30" s="123"/>
      <c r="C30" s="123"/>
      <c r="D30" s="123"/>
      <c r="E30" s="123"/>
      <c r="F30" s="123"/>
      <c r="G30" s="123"/>
      <c r="H30" s="123"/>
      <c r="I30" s="123"/>
      <c r="J30" s="123"/>
    </row>
    <row r="31" spans="1:20" s="105" customFormat="1"/>
    <row r="32" spans="1:20" s="105" customFormat="1"/>
    <row r="33" spans="1:18" s="105" customFormat="1"/>
    <row r="34" spans="1:18" s="105" customFormat="1" ht="14.25">
      <c r="A34" s="104" t="s">
        <v>94</v>
      </c>
    </row>
    <row r="35" spans="1:18" s="105" customFormat="1" ht="14.25" thickBot="1">
      <c r="N35" s="5" t="s">
        <v>95</v>
      </c>
    </row>
    <row r="36" spans="1:18" s="105" customFormat="1" ht="50.25" customHeight="1">
      <c r="A36" s="32" t="s">
        <v>96</v>
      </c>
      <c r="B36" s="117" t="s">
        <v>97</v>
      </c>
      <c r="C36" s="117" t="s">
        <v>98</v>
      </c>
      <c r="D36" s="117" t="s">
        <v>99</v>
      </c>
      <c r="E36" s="117" t="s">
        <v>100</v>
      </c>
      <c r="F36" s="117" t="s">
        <v>101</v>
      </c>
      <c r="G36" s="117" t="s">
        <v>102</v>
      </c>
      <c r="H36" s="117" t="s">
        <v>103</v>
      </c>
      <c r="I36" s="117" t="s">
        <v>104</v>
      </c>
      <c r="J36" s="117" t="s">
        <v>105</v>
      </c>
      <c r="K36" s="117" t="s">
        <v>106</v>
      </c>
      <c r="L36" s="117" t="s">
        <v>107</v>
      </c>
      <c r="M36" s="117" t="s">
        <v>108</v>
      </c>
      <c r="N36" s="118" t="s">
        <v>109</v>
      </c>
      <c r="O36" s="119"/>
      <c r="P36" s="119"/>
      <c r="Q36" s="119"/>
    </row>
    <row r="37" spans="1:18" s="105" customFormat="1" ht="20.100000000000001" customHeight="1">
      <c r="A37" s="30" t="s">
        <v>110</v>
      </c>
      <c r="B37" s="120">
        <v>227</v>
      </c>
      <c r="C37" s="120">
        <v>57</v>
      </c>
      <c r="D37" s="120">
        <v>26</v>
      </c>
      <c r="E37" s="120">
        <v>40</v>
      </c>
      <c r="F37" s="120">
        <v>17</v>
      </c>
      <c r="G37" s="120">
        <v>11</v>
      </c>
      <c r="H37" s="120">
        <v>13</v>
      </c>
      <c r="I37" s="120">
        <v>0</v>
      </c>
      <c r="J37" s="120">
        <v>9</v>
      </c>
      <c r="K37" s="120">
        <v>1</v>
      </c>
      <c r="L37" s="120">
        <v>4</v>
      </c>
      <c r="M37" s="120">
        <v>3</v>
      </c>
      <c r="N37" s="121">
        <v>46</v>
      </c>
    </row>
    <row r="38" spans="1:18" s="105" customFormat="1" ht="20.100000000000001" customHeight="1">
      <c r="A38" s="30">
        <v>23</v>
      </c>
      <c r="B38" s="120">
        <v>202</v>
      </c>
      <c r="C38" s="120">
        <v>65</v>
      </c>
      <c r="D38" s="120">
        <v>20</v>
      </c>
      <c r="E38" s="120">
        <v>32</v>
      </c>
      <c r="F38" s="120">
        <v>13</v>
      </c>
      <c r="G38" s="120">
        <v>6</v>
      </c>
      <c r="H38" s="120">
        <v>14</v>
      </c>
      <c r="I38" s="120">
        <v>0</v>
      </c>
      <c r="J38" s="120">
        <v>3</v>
      </c>
      <c r="K38" s="120">
        <v>2</v>
      </c>
      <c r="L38" s="120">
        <v>1</v>
      </c>
      <c r="M38" s="120">
        <v>5</v>
      </c>
      <c r="N38" s="121">
        <v>41</v>
      </c>
    </row>
    <row r="39" spans="1:18" s="105" customFormat="1" ht="20.100000000000001" customHeight="1">
      <c r="A39" s="30">
        <v>24</v>
      </c>
      <c r="B39" s="120">
        <v>223</v>
      </c>
      <c r="C39" s="120">
        <v>59</v>
      </c>
      <c r="D39" s="120">
        <v>30</v>
      </c>
      <c r="E39" s="120">
        <v>39</v>
      </c>
      <c r="F39" s="120">
        <v>11</v>
      </c>
      <c r="G39" s="120">
        <v>17</v>
      </c>
      <c r="H39" s="120">
        <v>12</v>
      </c>
      <c r="I39" s="120">
        <v>0</v>
      </c>
      <c r="J39" s="120">
        <v>3</v>
      </c>
      <c r="K39" s="120">
        <v>1</v>
      </c>
      <c r="L39" s="120">
        <v>2</v>
      </c>
      <c r="M39" s="120">
        <v>9</v>
      </c>
      <c r="N39" s="121">
        <v>40</v>
      </c>
      <c r="R39" s="112"/>
    </row>
    <row r="40" spans="1:18" s="105" customFormat="1" ht="20.100000000000001" customHeight="1">
      <c r="A40" s="30">
        <v>25</v>
      </c>
      <c r="B40" s="120">
        <v>211</v>
      </c>
      <c r="C40" s="120">
        <v>55</v>
      </c>
      <c r="D40" s="120">
        <v>26</v>
      </c>
      <c r="E40" s="120">
        <v>31</v>
      </c>
      <c r="F40" s="120">
        <v>18</v>
      </c>
      <c r="G40" s="120">
        <v>5</v>
      </c>
      <c r="H40" s="120">
        <v>15</v>
      </c>
      <c r="I40" s="120">
        <v>0</v>
      </c>
      <c r="J40" s="120">
        <v>6</v>
      </c>
      <c r="K40" s="120">
        <v>3</v>
      </c>
      <c r="L40" s="120">
        <v>3</v>
      </c>
      <c r="M40" s="120">
        <v>4</v>
      </c>
      <c r="N40" s="121">
        <v>45</v>
      </c>
    </row>
    <row r="41" spans="1:18" s="112" customFormat="1" ht="20.100000000000001" customHeight="1">
      <c r="A41" s="30">
        <v>26</v>
      </c>
      <c r="B41" s="122">
        <v>235</v>
      </c>
      <c r="C41" s="120">
        <v>59</v>
      </c>
      <c r="D41" s="120">
        <v>35</v>
      </c>
      <c r="E41" s="120">
        <v>31</v>
      </c>
      <c r="F41" s="120">
        <v>13</v>
      </c>
      <c r="G41" s="120">
        <v>9</v>
      </c>
      <c r="H41" s="120">
        <v>16</v>
      </c>
      <c r="I41" s="120">
        <v>0</v>
      </c>
      <c r="J41" s="120">
        <v>4</v>
      </c>
      <c r="K41" s="120">
        <v>0</v>
      </c>
      <c r="L41" s="120">
        <v>5</v>
      </c>
      <c r="M41" s="120">
        <v>7</v>
      </c>
      <c r="N41" s="121">
        <v>56</v>
      </c>
    </row>
    <row r="42" spans="1:18" s="105" customFormat="1" ht="20.100000000000001" customHeight="1">
      <c r="A42" s="30">
        <v>27</v>
      </c>
      <c r="B42" s="122">
        <v>245</v>
      </c>
      <c r="C42" s="120">
        <v>67</v>
      </c>
      <c r="D42" s="120">
        <v>25</v>
      </c>
      <c r="E42" s="120">
        <v>40</v>
      </c>
      <c r="F42" s="120">
        <v>15</v>
      </c>
      <c r="G42" s="120">
        <v>6</v>
      </c>
      <c r="H42" s="120">
        <v>23</v>
      </c>
      <c r="I42" s="120">
        <v>1</v>
      </c>
      <c r="J42" s="120">
        <v>4</v>
      </c>
      <c r="K42" s="120">
        <v>1</v>
      </c>
      <c r="L42" s="120">
        <v>4</v>
      </c>
      <c r="M42" s="120">
        <v>4</v>
      </c>
      <c r="N42" s="121">
        <v>55</v>
      </c>
    </row>
    <row r="43" spans="1:18" s="105" customFormat="1" ht="20.100000000000001" customHeight="1">
      <c r="A43" s="30">
        <v>28</v>
      </c>
      <c r="B43" s="122">
        <f>SUM(C43:N43)</f>
        <v>242</v>
      </c>
      <c r="C43" s="120">
        <v>73</v>
      </c>
      <c r="D43" s="120">
        <v>20</v>
      </c>
      <c r="E43" s="120">
        <v>41</v>
      </c>
      <c r="F43" s="120">
        <v>15</v>
      </c>
      <c r="G43" s="120">
        <v>11</v>
      </c>
      <c r="H43" s="120">
        <v>18</v>
      </c>
      <c r="I43" s="120">
        <v>0</v>
      </c>
      <c r="J43" s="120">
        <v>6</v>
      </c>
      <c r="K43" s="120">
        <v>2</v>
      </c>
      <c r="L43" s="120">
        <v>2</v>
      </c>
      <c r="M43" s="120">
        <v>4</v>
      </c>
      <c r="N43" s="121">
        <v>50</v>
      </c>
      <c r="O43" s="112"/>
    </row>
    <row r="44" spans="1:18" s="105" customFormat="1" ht="20.100000000000001" customHeight="1">
      <c r="A44" s="10">
        <v>29</v>
      </c>
      <c r="B44" s="122">
        <f>SUM(C44:N44)</f>
        <v>242</v>
      </c>
      <c r="C44" s="121">
        <v>49</v>
      </c>
      <c r="D44" s="121">
        <v>20</v>
      </c>
      <c r="E44" s="120">
        <v>33</v>
      </c>
      <c r="F44" s="86">
        <v>11</v>
      </c>
      <c r="G44" s="121">
        <v>9</v>
      </c>
      <c r="H44" s="120">
        <v>34</v>
      </c>
      <c r="I44" s="86">
        <v>0</v>
      </c>
      <c r="J44" s="121">
        <v>7</v>
      </c>
      <c r="K44" s="120">
        <v>6</v>
      </c>
      <c r="L44" s="86">
        <v>5</v>
      </c>
      <c r="M44" s="120">
        <v>1</v>
      </c>
      <c r="N44" s="86">
        <v>67</v>
      </c>
      <c r="O44" s="112"/>
    </row>
    <row r="45" spans="1:18" s="105" customFormat="1" ht="20.100000000000001" customHeight="1">
      <c r="A45" s="10">
        <v>30</v>
      </c>
      <c r="B45" s="122">
        <f>SUM(C45:N45)</f>
        <v>217</v>
      </c>
      <c r="C45" s="86">
        <v>61</v>
      </c>
      <c r="D45" s="121">
        <v>13</v>
      </c>
      <c r="E45" s="120">
        <v>33</v>
      </c>
      <c r="F45" s="86">
        <v>12</v>
      </c>
      <c r="G45" s="121">
        <v>4</v>
      </c>
      <c r="H45" s="120">
        <v>18</v>
      </c>
      <c r="I45" s="86">
        <v>0</v>
      </c>
      <c r="J45" s="121">
        <v>4</v>
      </c>
      <c r="K45" s="120">
        <v>2</v>
      </c>
      <c r="L45" s="86">
        <v>1</v>
      </c>
      <c r="M45" s="120">
        <v>3</v>
      </c>
      <c r="N45" s="86">
        <v>66</v>
      </c>
      <c r="O45" s="112"/>
    </row>
    <row r="46" spans="1:18" s="105" customFormat="1" ht="27" customHeight="1" thickBot="1">
      <c r="A46" s="159" t="s">
        <v>122</v>
      </c>
      <c r="B46" s="122">
        <f>SUM(C46:N46)</f>
        <v>229</v>
      </c>
      <c r="C46" s="136">
        <v>44</v>
      </c>
      <c r="D46" s="137">
        <v>26</v>
      </c>
      <c r="E46" s="138">
        <v>31</v>
      </c>
      <c r="F46" s="136">
        <v>16</v>
      </c>
      <c r="G46" s="137">
        <v>7</v>
      </c>
      <c r="H46" s="138">
        <v>35</v>
      </c>
      <c r="I46" s="136">
        <v>0</v>
      </c>
      <c r="J46" s="137">
        <v>4</v>
      </c>
      <c r="K46" s="138">
        <v>2</v>
      </c>
      <c r="L46" s="136">
        <v>3</v>
      </c>
      <c r="M46" s="138">
        <v>4</v>
      </c>
      <c r="N46" s="136">
        <v>57</v>
      </c>
    </row>
    <row r="47" spans="1:18" s="105" customFormat="1">
      <c r="A47" s="123" t="s">
        <v>111</v>
      </c>
      <c r="B47" s="111"/>
    </row>
    <row r="48" spans="1:18" s="105" customFormat="1">
      <c r="B48" s="112"/>
    </row>
    <row r="49" spans="1:19" s="105" customFormat="1"/>
    <row r="50" spans="1:19" s="105" customFormat="1" ht="27" customHeight="1" thickBot="1">
      <c r="A50" s="105" t="s">
        <v>112</v>
      </c>
      <c r="I50" s="171" t="s">
        <v>26</v>
      </c>
      <c r="J50" s="171"/>
      <c r="K50" s="171"/>
      <c r="L50" s="171"/>
      <c r="M50" s="171"/>
      <c r="N50" s="171"/>
    </row>
    <row r="51" spans="1:19" s="105" customFormat="1" ht="60" customHeight="1">
      <c r="A51" s="124" t="s">
        <v>96</v>
      </c>
      <c r="B51" s="117" t="s">
        <v>97</v>
      </c>
      <c r="C51" s="117" t="s">
        <v>98</v>
      </c>
      <c r="D51" s="117" t="s">
        <v>99</v>
      </c>
      <c r="E51" s="117" t="s">
        <v>100</v>
      </c>
      <c r="F51" s="117" t="s">
        <v>101</v>
      </c>
      <c r="G51" s="117" t="s">
        <v>102</v>
      </c>
      <c r="H51" s="117" t="s">
        <v>103</v>
      </c>
      <c r="I51" s="117" t="s">
        <v>104</v>
      </c>
      <c r="J51" s="117" t="s">
        <v>105</v>
      </c>
      <c r="K51" s="117" t="s">
        <v>106</v>
      </c>
      <c r="L51" s="117" t="s">
        <v>107</v>
      </c>
      <c r="M51" s="117" t="s">
        <v>108</v>
      </c>
      <c r="N51" s="118" t="s">
        <v>109</v>
      </c>
      <c r="S51" s="112"/>
    </row>
    <row r="52" spans="1:19" s="105" customFormat="1" ht="30" customHeight="1">
      <c r="A52" s="125" t="s">
        <v>113</v>
      </c>
      <c r="B52" s="126">
        <f>SUM(C52:N52)</f>
        <v>37332</v>
      </c>
      <c r="C52" s="126">
        <v>6263</v>
      </c>
      <c r="D52" s="126">
        <v>2246</v>
      </c>
      <c r="E52" s="126">
        <v>4052</v>
      </c>
      <c r="F52" s="126">
        <v>1583</v>
      </c>
      <c r="G52" s="126">
        <v>878</v>
      </c>
      <c r="H52" s="126">
        <v>2201</v>
      </c>
      <c r="I52" s="126">
        <v>29</v>
      </c>
      <c r="J52" s="126">
        <v>364</v>
      </c>
      <c r="K52" s="126">
        <v>273</v>
      </c>
      <c r="L52" s="126">
        <v>322</v>
      </c>
      <c r="M52" s="126">
        <v>455</v>
      </c>
      <c r="N52" s="127">
        <v>18666</v>
      </c>
    </row>
    <row r="53" spans="1:19" s="105" customFormat="1" ht="30" customHeight="1">
      <c r="A53" s="125" t="s">
        <v>114</v>
      </c>
      <c r="B53" s="126">
        <f>SUM(C53:N53)</f>
        <v>25004</v>
      </c>
      <c r="C53" s="126">
        <v>6233</v>
      </c>
      <c r="D53" s="126">
        <v>2233</v>
      </c>
      <c r="E53" s="126">
        <v>4000</v>
      </c>
      <c r="F53" s="126">
        <v>1587</v>
      </c>
      <c r="G53" s="126">
        <v>884</v>
      </c>
      <c r="H53" s="126">
        <v>2459</v>
      </c>
      <c r="I53" s="167">
        <v>26</v>
      </c>
      <c r="J53" s="126">
        <v>333</v>
      </c>
      <c r="K53" s="167">
        <v>287</v>
      </c>
      <c r="L53" s="126">
        <v>286</v>
      </c>
      <c r="M53" s="126">
        <v>419</v>
      </c>
      <c r="N53" s="127">
        <v>6257</v>
      </c>
    </row>
    <row r="54" spans="1:19" s="105" customFormat="1" ht="30" customHeight="1">
      <c r="A54" s="10" t="s">
        <v>115</v>
      </c>
      <c r="B54" s="128">
        <f>SUM(C54:N54)</f>
        <v>2030534</v>
      </c>
      <c r="C54" s="129">
        <v>373584</v>
      </c>
      <c r="D54" s="129">
        <v>108186</v>
      </c>
      <c r="E54" s="129">
        <v>208221</v>
      </c>
      <c r="F54" s="129">
        <v>94661</v>
      </c>
      <c r="G54" s="129">
        <v>41238</v>
      </c>
      <c r="H54" s="130">
        <v>109605</v>
      </c>
      <c r="I54" s="129">
        <v>2204</v>
      </c>
      <c r="J54" s="129">
        <v>20031</v>
      </c>
      <c r="K54" s="129">
        <v>17275</v>
      </c>
      <c r="L54" s="129">
        <v>14181</v>
      </c>
      <c r="M54" s="129">
        <v>26081</v>
      </c>
      <c r="N54" s="131">
        <v>1015267</v>
      </c>
    </row>
    <row r="55" spans="1:19" s="105" customFormat="1" ht="30" customHeight="1" thickBot="1">
      <c r="A55" s="132" t="s">
        <v>116</v>
      </c>
      <c r="B55" s="133">
        <f>SUM(C55:N55)</f>
        <v>1381093</v>
      </c>
      <c r="C55" s="168">
        <v>376425</v>
      </c>
      <c r="D55" s="168">
        <v>106552</v>
      </c>
      <c r="E55" s="168">
        <v>207714</v>
      </c>
      <c r="F55" s="168">
        <v>95518</v>
      </c>
      <c r="G55" s="168">
        <v>39184</v>
      </c>
      <c r="H55" s="169">
        <v>121863</v>
      </c>
      <c r="I55" s="133">
        <v>2087</v>
      </c>
      <c r="J55" s="168">
        <v>19425</v>
      </c>
      <c r="K55" s="133">
        <v>17273</v>
      </c>
      <c r="L55" s="168">
        <v>13846</v>
      </c>
      <c r="M55" s="168">
        <v>26644</v>
      </c>
      <c r="N55" s="170">
        <v>354562</v>
      </c>
    </row>
    <row r="56" spans="1:19" s="105" customFormat="1" ht="21" customHeight="1">
      <c r="A56" s="105" t="s">
        <v>117</v>
      </c>
    </row>
    <row r="57" spans="1:19" s="105" customFormat="1" ht="21" customHeight="1">
      <c r="A57" s="105" t="s">
        <v>118</v>
      </c>
    </row>
  </sheetData>
  <mergeCells count="174">
    <mergeCell ref="A3:A4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6:C26"/>
    <mergeCell ref="D26:E26"/>
    <mergeCell ref="F26:G26"/>
    <mergeCell ref="H26:I26"/>
    <mergeCell ref="J26:K26"/>
    <mergeCell ref="L26:M26"/>
    <mergeCell ref="I50:N50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28:C28"/>
    <mergeCell ref="D28:E28"/>
    <mergeCell ref="F28:G28"/>
    <mergeCell ref="H28:I28"/>
    <mergeCell ref="J28:K28"/>
    <mergeCell ref="L28:M28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/>
  </sheetViews>
  <sheetFormatPr defaultRowHeight="13.5"/>
  <cols>
    <col min="1" max="1" width="10.75" style="36" customWidth="1"/>
    <col min="2" max="5" width="12.625" style="36" customWidth="1"/>
    <col min="6" max="6" width="13.375" style="36" customWidth="1"/>
    <col min="7" max="7" width="12.625" style="36" customWidth="1"/>
    <col min="8" max="9" width="10.625" style="36" customWidth="1"/>
    <col min="10" max="16384" width="9" style="36"/>
  </cols>
  <sheetData>
    <row r="1" spans="1:12" ht="14.25">
      <c r="A1" s="35" t="s">
        <v>24</v>
      </c>
    </row>
    <row r="2" spans="1:12" ht="14.25" thickBot="1">
      <c r="A2" s="206" t="s">
        <v>25</v>
      </c>
      <c r="B2" s="206"/>
      <c r="C2" s="206"/>
      <c r="D2" s="206"/>
      <c r="E2" s="206"/>
      <c r="G2" s="37" t="s">
        <v>26</v>
      </c>
    </row>
    <row r="3" spans="1:12" s="38" customFormat="1">
      <c r="A3" s="200" t="s">
        <v>27</v>
      </c>
      <c r="B3" s="202" t="s">
        <v>28</v>
      </c>
      <c r="C3" s="202" t="s">
        <v>29</v>
      </c>
      <c r="D3" s="202" t="s">
        <v>30</v>
      </c>
      <c r="E3" s="202" t="s">
        <v>31</v>
      </c>
      <c r="F3" s="202"/>
      <c r="G3" s="209"/>
    </row>
    <row r="4" spans="1:12" s="38" customFormat="1">
      <c r="A4" s="201"/>
      <c r="B4" s="203"/>
      <c r="C4" s="203"/>
      <c r="D4" s="203"/>
      <c r="E4" s="39" t="s">
        <v>32</v>
      </c>
      <c r="F4" s="39" t="s">
        <v>33</v>
      </c>
      <c r="G4" s="40" t="s">
        <v>34</v>
      </c>
    </row>
    <row r="5" spans="1:12" s="45" customFormat="1" ht="15" customHeight="1">
      <c r="A5" s="41" t="s">
        <v>125</v>
      </c>
      <c r="B5" s="42">
        <v>5258</v>
      </c>
      <c r="C5" s="42">
        <v>1187</v>
      </c>
      <c r="D5" s="43">
        <f>C5/B5</f>
        <v>0.22575123621148727</v>
      </c>
      <c r="E5" s="42">
        <v>964</v>
      </c>
      <c r="F5" s="42">
        <v>29</v>
      </c>
      <c r="G5" s="44">
        <v>194</v>
      </c>
    </row>
    <row r="6" spans="1:12" s="38" customFormat="1" ht="15" customHeight="1">
      <c r="A6" s="41">
        <v>29</v>
      </c>
      <c r="B6" s="107">
        <v>5380</v>
      </c>
      <c r="C6" s="107">
        <v>1223</v>
      </c>
      <c r="D6" s="46">
        <f>C6/B6</f>
        <v>0.22732342007434944</v>
      </c>
      <c r="E6" s="107">
        <v>1037</v>
      </c>
      <c r="F6" s="107">
        <v>22</v>
      </c>
      <c r="G6" s="47">
        <v>164</v>
      </c>
    </row>
    <row r="7" spans="1:12" s="38" customFormat="1" ht="15" customHeight="1">
      <c r="A7" s="41">
        <v>30</v>
      </c>
      <c r="B7" s="107">
        <v>5377</v>
      </c>
      <c r="C7" s="107">
        <v>1375</v>
      </c>
      <c r="D7" s="46">
        <f>C7/B7</f>
        <v>0.25571880230611865</v>
      </c>
      <c r="E7" s="107">
        <v>1154</v>
      </c>
      <c r="F7" s="107">
        <v>13</v>
      </c>
      <c r="G7" s="47">
        <v>208</v>
      </c>
    </row>
    <row r="8" spans="1:12" s="38" customFormat="1" ht="24" customHeight="1">
      <c r="A8" s="160" t="s">
        <v>121</v>
      </c>
      <c r="B8" s="107">
        <v>5422</v>
      </c>
      <c r="C8" s="107">
        <v>1198</v>
      </c>
      <c r="D8" s="46">
        <f>C8/B8</f>
        <v>0.22095167834747326</v>
      </c>
      <c r="E8" s="107">
        <v>984</v>
      </c>
      <c r="F8" s="107">
        <v>33</v>
      </c>
      <c r="G8" s="47">
        <v>181</v>
      </c>
    </row>
    <row r="9" spans="1:12" s="38" customFormat="1" ht="15" customHeight="1" thickBot="1">
      <c r="A9" s="48" t="s">
        <v>127</v>
      </c>
      <c r="B9" s="139">
        <v>5457</v>
      </c>
      <c r="C9" s="140">
        <v>1113</v>
      </c>
      <c r="D9" s="49">
        <f>C9/B9</f>
        <v>0.2039582188015393</v>
      </c>
      <c r="E9" s="141">
        <v>919</v>
      </c>
      <c r="F9" s="142">
        <v>7</v>
      </c>
      <c r="G9" s="143">
        <v>187</v>
      </c>
      <c r="H9" s="50"/>
    </row>
    <row r="10" spans="1:12" s="38" customFormat="1">
      <c r="A10" s="4" t="s">
        <v>35</v>
      </c>
      <c r="B10" s="51"/>
      <c r="C10" s="51"/>
      <c r="D10" s="52"/>
      <c r="E10" s="51"/>
      <c r="F10" s="51"/>
      <c r="G10" s="51"/>
    </row>
    <row r="12" spans="1:12" ht="14.25" thickBot="1">
      <c r="A12" s="206" t="s">
        <v>36</v>
      </c>
      <c r="B12" s="206"/>
      <c r="C12" s="206"/>
      <c r="D12" s="206"/>
      <c r="E12" s="206"/>
      <c r="F12" s="37" t="s">
        <v>26</v>
      </c>
      <c r="L12" s="53"/>
    </row>
    <row r="13" spans="1:12" s="38" customFormat="1">
      <c r="A13" s="200" t="s">
        <v>27</v>
      </c>
      <c r="B13" s="202" t="s">
        <v>28</v>
      </c>
      <c r="C13" s="202" t="s">
        <v>29</v>
      </c>
      <c r="D13" s="202" t="s">
        <v>30</v>
      </c>
      <c r="E13" s="204" t="s">
        <v>37</v>
      </c>
      <c r="F13" s="205"/>
      <c r="G13" s="50"/>
    </row>
    <row r="14" spans="1:12" s="38" customFormat="1">
      <c r="A14" s="201"/>
      <c r="B14" s="203"/>
      <c r="C14" s="203"/>
      <c r="D14" s="203"/>
      <c r="E14" s="54" t="s">
        <v>38</v>
      </c>
      <c r="F14" s="55" t="s">
        <v>39</v>
      </c>
      <c r="G14" s="56"/>
    </row>
    <row r="15" spans="1:12" s="45" customFormat="1" ht="15" customHeight="1">
      <c r="A15" s="41" t="s">
        <v>126</v>
      </c>
      <c r="B15" s="42">
        <v>3123</v>
      </c>
      <c r="C15" s="42">
        <v>1209</v>
      </c>
      <c r="D15" s="43">
        <f>C15/B15</f>
        <v>0.38712776176753122</v>
      </c>
      <c r="E15" s="42">
        <v>254</v>
      </c>
      <c r="F15" s="44">
        <v>152</v>
      </c>
      <c r="G15" s="50"/>
    </row>
    <row r="16" spans="1:12" s="38" customFormat="1" ht="15" customHeight="1">
      <c r="A16" s="41">
        <v>29</v>
      </c>
      <c r="B16" s="107">
        <v>3010</v>
      </c>
      <c r="C16" s="107">
        <v>1207</v>
      </c>
      <c r="D16" s="46">
        <f>C16/B16</f>
        <v>0.40099667774086378</v>
      </c>
      <c r="E16" s="107">
        <v>272</v>
      </c>
      <c r="F16" s="47">
        <v>136</v>
      </c>
      <c r="G16" s="50"/>
      <c r="L16" s="45"/>
    </row>
    <row r="17" spans="1:13" s="38" customFormat="1" ht="15" customHeight="1">
      <c r="A17" s="41">
        <v>30</v>
      </c>
      <c r="B17" s="107">
        <v>2921</v>
      </c>
      <c r="C17" s="107">
        <v>1229</v>
      </c>
      <c r="D17" s="46">
        <f>C17/B17</f>
        <v>0.42074631975350907</v>
      </c>
      <c r="E17" s="107">
        <v>292</v>
      </c>
      <c r="F17" s="47">
        <v>163</v>
      </c>
      <c r="G17" s="50"/>
      <c r="K17" s="45"/>
    </row>
    <row r="18" spans="1:13" s="38" customFormat="1" ht="22.5" customHeight="1">
      <c r="A18" s="160" t="s">
        <v>121</v>
      </c>
      <c r="B18" s="107">
        <v>2834</v>
      </c>
      <c r="C18" s="107">
        <v>1142</v>
      </c>
      <c r="D18" s="46">
        <f>C18/B18</f>
        <v>0.40296400846859565</v>
      </c>
      <c r="E18" s="107">
        <v>273</v>
      </c>
      <c r="F18" s="47">
        <v>141</v>
      </c>
      <c r="G18" s="50"/>
      <c r="K18" s="45"/>
    </row>
    <row r="19" spans="1:13" s="38" customFormat="1" ht="15" customHeight="1" thickBot="1">
      <c r="A19" s="48" t="s">
        <v>127</v>
      </c>
      <c r="B19" s="144">
        <v>2777</v>
      </c>
      <c r="C19" s="144">
        <v>1022</v>
      </c>
      <c r="D19" s="49">
        <f>C19/B19</f>
        <v>0.36802304645300682</v>
      </c>
      <c r="E19" s="145">
        <v>283</v>
      </c>
      <c r="F19" s="146">
        <v>121</v>
      </c>
      <c r="G19" s="50"/>
    </row>
    <row r="20" spans="1:13" s="38" customFormat="1">
      <c r="A20" s="4" t="s">
        <v>41</v>
      </c>
      <c r="B20" s="51"/>
      <c r="C20" s="51"/>
      <c r="D20" s="57"/>
      <c r="E20" s="51"/>
      <c r="F20" s="51"/>
      <c r="G20" s="51"/>
    </row>
    <row r="22" spans="1:13" ht="14.25" thickBot="1">
      <c r="A22" s="206" t="s">
        <v>42</v>
      </c>
      <c r="B22" s="206"/>
      <c r="C22" s="206"/>
      <c r="D22" s="206"/>
      <c r="G22" s="37"/>
      <c r="H22" s="37" t="s">
        <v>26</v>
      </c>
    </row>
    <row r="23" spans="1:13" s="38" customFormat="1">
      <c r="A23" s="200" t="s">
        <v>27</v>
      </c>
      <c r="B23" s="202" t="s">
        <v>28</v>
      </c>
      <c r="C23" s="202" t="s">
        <v>29</v>
      </c>
      <c r="D23" s="202" t="s">
        <v>30</v>
      </c>
      <c r="E23" s="204" t="s">
        <v>31</v>
      </c>
      <c r="F23" s="208"/>
      <c r="G23" s="208"/>
      <c r="H23" s="205"/>
    </row>
    <row r="24" spans="1:13" s="38" customFormat="1">
      <c r="A24" s="201"/>
      <c r="B24" s="203"/>
      <c r="C24" s="203"/>
      <c r="D24" s="203"/>
      <c r="E24" s="39" t="s">
        <v>32</v>
      </c>
      <c r="F24" s="39" t="s">
        <v>43</v>
      </c>
      <c r="G24" s="58" t="s">
        <v>44</v>
      </c>
      <c r="H24" s="40" t="s">
        <v>45</v>
      </c>
      <c r="M24" s="45"/>
    </row>
    <row r="25" spans="1:13" s="45" customFormat="1" ht="15" customHeight="1">
      <c r="A25" s="41" t="s">
        <v>126</v>
      </c>
      <c r="B25" s="42">
        <v>2902</v>
      </c>
      <c r="C25" s="42">
        <v>388</v>
      </c>
      <c r="D25" s="43">
        <f>C25/B25</f>
        <v>0.13370089593383874</v>
      </c>
      <c r="E25" s="42">
        <v>1</v>
      </c>
      <c r="F25" s="42">
        <v>41</v>
      </c>
      <c r="G25" s="59">
        <v>184</v>
      </c>
      <c r="H25" s="44">
        <v>162</v>
      </c>
      <c r="I25" s="135"/>
    </row>
    <row r="26" spans="1:13" s="38" customFormat="1" ht="15" customHeight="1">
      <c r="A26" s="41">
        <v>29</v>
      </c>
      <c r="B26" s="42">
        <v>2843</v>
      </c>
      <c r="C26" s="42">
        <v>409</v>
      </c>
      <c r="D26" s="43">
        <f>C26/B26</f>
        <v>0.1438621174815336</v>
      </c>
      <c r="E26" s="29">
        <v>5</v>
      </c>
      <c r="F26" s="29">
        <v>24</v>
      </c>
      <c r="G26" s="28">
        <v>222</v>
      </c>
      <c r="H26" s="47">
        <v>155</v>
      </c>
      <c r="I26" s="60"/>
    </row>
    <row r="27" spans="1:13" s="38" customFormat="1" ht="15" customHeight="1">
      <c r="A27" s="41">
        <v>30</v>
      </c>
      <c r="B27" s="29">
        <v>2721</v>
      </c>
      <c r="C27" s="29">
        <v>421</v>
      </c>
      <c r="D27" s="46">
        <f>C27/B27</f>
        <v>0.15472252848217566</v>
      </c>
      <c r="E27" s="29">
        <v>1</v>
      </c>
      <c r="F27" s="29">
        <v>42</v>
      </c>
      <c r="G27" s="28">
        <v>189</v>
      </c>
      <c r="H27" s="47">
        <v>189</v>
      </c>
      <c r="I27" s="60"/>
    </row>
    <row r="28" spans="1:13" s="38" customFormat="1" ht="22.5" customHeight="1">
      <c r="A28" s="160" t="s">
        <v>121</v>
      </c>
      <c r="B28" s="161">
        <v>2721</v>
      </c>
      <c r="C28" s="61">
        <v>407</v>
      </c>
      <c r="D28" s="46">
        <f>C28/B28</f>
        <v>0.14957736126424109</v>
      </c>
      <c r="E28" s="45">
        <v>0</v>
      </c>
      <c r="F28" s="62">
        <v>28</v>
      </c>
      <c r="G28" s="62">
        <v>237</v>
      </c>
      <c r="H28" s="63">
        <v>142</v>
      </c>
    </row>
    <row r="29" spans="1:13" s="38" customFormat="1" ht="15" customHeight="1" thickBot="1">
      <c r="A29" s="48" t="s">
        <v>127</v>
      </c>
      <c r="B29" s="139">
        <v>2714</v>
      </c>
      <c r="C29" s="141">
        <v>352</v>
      </c>
      <c r="D29" s="49">
        <f>C29/B29</f>
        <v>0.12969786293294031</v>
      </c>
      <c r="E29" s="141">
        <v>0</v>
      </c>
      <c r="F29" s="141">
        <v>18</v>
      </c>
      <c r="G29" s="142">
        <v>222</v>
      </c>
      <c r="H29" s="143">
        <v>112</v>
      </c>
    </row>
    <row r="30" spans="1:13" s="38" customFormat="1">
      <c r="A30" s="4" t="s">
        <v>46</v>
      </c>
      <c r="B30" s="51"/>
      <c r="C30" s="51"/>
      <c r="D30" s="57"/>
      <c r="E30" s="51"/>
      <c r="F30" s="51"/>
      <c r="G30" s="51"/>
    </row>
    <row r="31" spans="1:13" s="38" customFormat="1">
      <c r="A31" s="64"/>
      <c r="B31" s="51"/>
      <c r="C31" s="51"/>
      <c r="D31" s="57"/>
      <c r="E31" s="51"/>
      <c r="F31" s="51"/>
      <c r="G31" s="51"/>
      <c r="H31" s="51"/>
    </row>
    <row r="32" spans="1:13" ht="14.25" thickBot="1">
      <c r="A32" s="206" t="s">
        <v>47</v>
      </c>
      <c r="B32" s="206"/>
      <c r="C32" s="206"/>
      <c r="D32" s="206"/>
      <c r="E32" s="206"/>
      <c r="F32" s="37"/>
      <c r="G32" s="37"/>
      <c r="H32" s="37" t="s">
        <v>26</v>
      </c>
    </row>
    <row r="33" spans="1:13" s="38" customFormat="1">
      <c r="A33" s="200" t="s">
        <v>27</v>
      </c>
      <c r="B33" s="202" t="s">
        <v>28</v>
      </c>
      <c r="C33" s="202" t="s">
        <v>29</v>
      </c>
      <c r="D33" s="202" t="s">
        <v>30</v>
      </c>
      <c r="E33" s="204" t="s">
        <v>48</v>
      </c>
      <c r="F33" s="208"/>
      <c r="G33" s="208"/>
      <c r="H33" s="205"/>
    </row>
    <row r="34" spans="1:13" s="38" customFormat="1">
      <c r="A34" s="201"/>
      <c r="B34" s="203"/>
      <c r="C34" s="203"/>
      <c r="D34" s="203"/>
      <c r="E34" s="65" t="s">
        <v>32</v>
      </c>
      <c r="F34" s="66" t="s">
        <v>33</v>
      </c>
      <c r="G34" s="66" t="s">
        <v>49</v>
      </c>
      <c r="H34" s="40" t="s">
        <v>50</v>
      </c>
    </row>
    <row r="35" spans="1:13" s="45" customFormat="1" ht="15" customHeight="1">
      <c r="A35" s="41" t="s">
        <v>126</v>
      </c>
      <c r="B35" s="42">
        <v>6194</v>
      </c>
      <c r="C35" s="42">
        <v>1048</v>
      </c>
      <c r="D35" s="43">
        <f>C35/B35</f>
        <v>0.16919599612528252</v>
      </c>
      <c r="E35" s="42">
        <v>898</v>
      </c>
      <c r="F35" s="59">
        <v>106</v>
      </c>
      <c r="G35" s="61">
        <v>41</v>
      </c>
      <c r="H35" s="63">
        <v>3</v>
      </c>
    </row>
    <row r="36" spans="1:13" s="38" customFormat="1" ht="15" customHeight="1">
      <c r="A36" s="41">
        <v>29</v>
      </c>
      <c r="B36" s="107">
        <v>6194</v>
      </c>
      <c r="C36" s="107">
        <v>940</v>
      </c>
      <c r="D36" s="46">
        <f>C36/B36</f>
        <v>0.15175976751695189</v>
      </c>
      <c r="E36" s="107">
        <v>653</v>
      </c>
      <c r="F36" s="108">
        <v>64</v>
      </c>
      <c r="G36" s="67">
        <v>220</v>
      </c>
      <c r="H36" s="68">
        <v>3</v>
      </c>
      <c r="K36" s="45"/>
      <c r="L36" s="45"/>
    </row>
    <row r="37" spans="1:13" s="38" customFormat="1" ht="15" customHeight="1">
      <c r="A37" s="41">
        <v>30</v>
      </c>
      <c r="B37" s="107">
        <v>10459</v>
      </c>
      <c r="C37" s="107">
        <v>898</v>
      </c>
      <c r="D37" s="46">
        <f>C37/B37</f>
        <v>8.5859068744621861E-2</v>
      </c>
      <c r="E37" s="107">
        <v>650</v>
      </c>
      <c r="F37" s="108">
        <v>46</v>
      </c>
      <c r="G37" s="67">
        <v>202</v>
      </c>
      <c r="H37" s="68">
        <v>0</v>
      </c>
    </row>
    <row r="38" spans="1:13" s="38" customFormat="1" ht="22.5" customHeight="1">
      <c r="A38" s="160" t="s">
        <v>121</v>
      </c>
      <c r="B38" s="107">
        <v>10316</v>
      </c>
      <c r="C38" s="107">
        <v>811</v>
      </c>
      <c r="D38" s="46">
        <f>C38/B38</f>
        <v>7.8615742535866617E-2</v>
      </c>
      <c r="E38" s="107">
        <v>476</v>
      </c>
      <c r="F38" s="107">
        <v>66</v>
      </c>
      <c r="G38" s="69">
        <v>268</v>
      </c>
      <c r="H38" s="70">
        <v>1</v>
      </c>
      <c r="M38" s="45"/>
    </row>
    <row r="39" spans="1:13" s="38" customFormat="1" ht="15" customHeight="1" thickBot="1">
      <c r="A39" s="48" t="s">
        <v>127</v>
      </c>
      <c r="B39" s="110">
        <v>10221</v>
      </c>
      <c r="C39" s="110">
        <v>695</v>
      </c>
      <c r="D39" s="49">
        <f>C39/B39</f>
        <v>6.7997260542021334E-2</v>
      </c>
      <c r="E39" s="110">
        <v>358</v>
      </c>
      <c r="F39" s="110">
        <v>62</v>
      </c>
      <c r="G39" s="147">
        <v>274</v>
      </c>
      <c r="H39" s="148">
        <v>1</v>
      </c>
    </row>
    <row r="40" spans="1:13" s="38" customFormat="1" ht="13.5" customHeight="1">
      <c r="A40" s="4" t="s">
        <v>51</v>
      </c>
      <c r="B40" s="51"/>
      <c r="C40" s="51"/>
      <c r="D40" s="52"/>
      <c r="E40" s="71"/>
      <c r="F40" s="71"/>
      <c r="G40" s="71"/>
      <c r="H40" s="72"/>
      <c r="I40" s="45"/>
    </row>
    <row r="41" spans="1:13" s="38" customFormat="1" ht="13.5" customHeight="1">
      <c r="A41" s="4"/>
      <c r="B41" s="51"/>
      <c r="C41" s="51"/>
      <c r="D41" s="57"/>
      <c r="E41" s="51"/>
      <c r="F41" s="51"/>
      <c r="G41" s="51"/>
      <c r="M41" s="45"/>
    </row>
    <row r="42" spans="1:13" s="38" customFormat="1" ht="13.5" customHeight="1" thickBot="1">
      <c r="A42" s="210" t="s">
        <v>52</v>
      </c>
      <c r="B42" s="210"/>
      <c r="C42" s="210"/>
      <c r="D42" s="210"/>
      <c r="E42" s="210"/>
      <c r="F42" s="210"/>
      <c r="G42" s="210"/>
      <c r="H42" s="210"/>
      <c r="M42" s="45"/>
    </row>
    <row r="43" spans="1:13" s="38" customFormat="1" ht="13.5" customHeight="1">
      <c r="A43" s="211" t="s">
        <v>27</v>
      </c>
      <c r="B43" s="195" t="s">
        <v>28</v>
      </c>
      <c r="C43" s="195" t="s">
        <v>29</v>
      </c>
      <c r="D43" s="197" t="s">
        <v>30</v>
      </c>
      <c r="E43" s="213" t="s">
        <v>48</v>
      </c>
      <c r="F43" s="193"/>
      <c r="G43" s="214"/>
    </row>
    <row r="44" spans="1:13" s="38" customFormat="1" ht="13.5" customHeight="1">
      <c r="A44" s="212"/>
      <c r="B44" s="198"/>
      <c r="C44" s="198"/>
      <c r="D44" s="199"/>
      <c r="E44" s="74" t="s">
        <v>32</v>
      </c>
      <c r="F44" s="75" t="s">
        <v>33</v>
      </c>
      <c r="G44" s="40" t="s">
        <v>50</v>
      </c>
      <c r="H44" s="134"/>
    </row>
    <row r="45" spans="1:13" s="38" customFormat="1" ht="22.5" customHeight="1">
      <c r="A45" s="160" t="s">
        <v>121</v>
      </c>
      <c r="B45" s="76"/>
      <c r="C45" s="77">
        <v>73</v>
      </c>
      <c r="D45" s="78"/>
      <c r="E45" s="79">
        <v>69</v>
      </c>
      <c r="F45" s="80">
        <v>4</v>
      </c>
      <c r="G45" s="166">
        <v>0</v>
      </c>
      <c r="H45" s="60"/>
    </row>
    <row r="46" spans="1:13" s="38" customFormat="1" ht="21" customHeight="1" thickBot="1">
      <c r="A46" s="48" t="s">
        <v>123</v>
      </c>
      <c r="B46" s="81"/>
      <c r="C46" s="163">
        <v>73</v>
      </c>
      <c r="D46" s="82"/>
      <c r="E46" s="165">
        <v>70</v>
      </c>
      <c r="F46" s="152">
        <v>2</v>
      </c>
      <c r="G46" s="146">
        <v>1</v>
      </c>
    </row>
    <row r="47" spans="1:13">
      <c r="A47" s="83" t="s">
        <v>53</v>
      </c>
      <c r="B47" s="84"/>
      <c r="C47" s="164"/>
      <c r="D47" s="85"/>
      <c r="E47" s="164"/>
      <c r="F47" s="164"/>
      <c r="G47" s="162"/>
      <c r="H47" s="162"/>
    </row>
    <row r="48" spans="1:13">
      <c r="A48" s="87"/>
      <c r="B48" s="88"/>
      <c r="C48" s="88"/>
      <c r="D48" s="89"/>
      <c r="E48" s="88"/>
      <c r="F48" s="88"/>
      <c r="G48" s="90"/>
      <c r="H48" s="90"/>
    </row>
    <row r="49" spans="1:9" ht="14.25" thickBot="1">
      <c r="A49" s="207" t="s">
        <v>54</v>
      </c>
      <c r="B49" s="207"/>
      <c r="C49" s="207"/>
      <c r="D49" s="207"/>
      <c r="E49" s="207"/>
      <c r="G49" s="37" t="s">
        <v>26</v>
      </c>
    </row>
    <row r="50" spans="1:9" s="38" customFormat="1">
      <c r="A50" s="200" t="s">
        <v>27</v>
      </c>
      <c r="B50" s="202" t="s">
        <v>28</v>
      </c>
      <c r="C50" s="202" t="s">
        <v>29</v>
      </c>
      <c r="D50" s="202" t="s">
        <v>30</v>
      </c>
      <c r="E50" s="204" t="s">
        <v>48</v>
      </c>
      <c r="F50" s="208"/>
      <c r="G50" s="205"/>
    </row>
    <row r="51" spans="1:9" s="38" customFormat="1">
      <c r="A51" s="201"/>
      <c r="B51" s="203"/>
      <c r="C51" s="203"/>
      <c r="D51" s="203"/>
      <c r="E51" s="39" t="s">
        <v>32</v>
      </c>
      <c r="F51" s="39" t="s">
        <v>33</v>
      </c>
      <c r="G51" s="91" t="s">
        <v>50</v>
      </c>
    </row>
    <row r="52" spans="1:9" s="45" customFormat="1" ht="15" customHeight="1">
      <c r="A52" s="41" t="s">
        <v>40</v>
      </c>
      <c r="B52" s="42">
        <v>4299</v>
      </c>
      <c r="C52" s="42">
        <v>415</v>
      </c>
      <c r="D52" s="43">
        <f>C52/B52</f>
        <v>9.653407769248662E-2</v>
      </c>
      <c r="E52" s="42">
        <v>404</v>
      </c>
      <c r="F52" s="42">
        <v>9</v>
      </c>
      <c r="G52" s="92">
        <v>2</v>
      </c>
    </row>
    <row r="53" spans="1:9" s="38" customFormat="1" ht="15" customHeight="1">
      <c r="A53" s="41">
        <v>29</v>
      </c>
      <c r="B53" s="107">
        <v>4299</v>
      </c>
      <c r="C53" s="107">
        <v>423</v>
      </c>
      <c r="D53" s="46">
        <f>C53/B53</f>
        <v>9.8394975575715277E-2</v>
      </c>
      <c r="E53" s="107">
        <v>419</v>
      </c>
      <c r="F53" s="107">
        <v>4</v>
      </c>
      <c r="G53" s="70">
        <v>0</v>
      </c>
    </row>
    <row r="54" spans="1:9" s="38" customFormat="1" ht="15" customHeight="1">
      <c r="A54" s="41">
        <v>30</v>
      </c>
      <c r="B54" s="107">
        <v>6659</v>
      </c>
      <c r="C54" s="107">
        <v>420</v>
      </c>
      <c r="D54" s="46">
        <f>C54/B54</f>
        <v>6.3072533413425433E-2</v>
      </c>
      <c r="E54" s="107">
        <v>416</v>
      </c>
      <c r="F54" s="107">
        <v>4</v>
      </c>
      <c r="G54" s="70">
        <v>0</v>
      </c>
    </row>
    <row r="55" spans="1:9" s="38" customFormat="1" ht="27" customHeight="1">
      <c r="A55" s="160" t="s">
        <v>121</v>
      </c>
      <c r="B55" s="107">
        <v>6496</v>
      </c>
      <c r="C55" s="107">
        <v>441</v>
      </c>
      <c r="D55" s="46">
        <f>C55/B55</f>
        <v>6.7887931034482762E-2</v>
      </c>
      <c r="E55" s="107">
        <v>436</v>
      </c>
      <c r="F55" s="107">
        <v>5</v>
      </c>
      <c r="G55" s="68">
        <v>0</v>
      </c>
    </row>
    <row r="56" spans="1:9" s="38" customFormat="1" ht="17.25" customHeight="1" thickBot="1">
      <c r="A56" s="48" t="s">
        <v>123</v>
      </c>
      <c r="B56" s="110">
        <v>6401</v>
      </c>
      <c r="C56" s="110">
        <v>385</v>
      </c>
      <c r="D56" s="49">
        <f>C56/B56</f>
        <v>6.0146852054366505E-2</v>
      </c>
      <c r="E56" s="110">
        <v>378</v>
      </c>
      <c r="F56" s="110">
        <v>7</v>
      </c>
      <c r="G56" s="148">
        <v>0</v>
      </c>
    </row>
    <row r="57" spans="1:9" s="38" customFormat="1" ht="13.5" customHeight="1">
      <c r="A57" s="4" t="s">
        <v>51</v>
      </c>
      <c r="B57" s="51"/>
      <c r="C57" s="51"/>
      <c r="D57" s="57"/>
      <c r="E57" s="51"/>
      <c r="F57" s="51"/>
      <c r="G57" s="51"/>
    </row>
    <row r="58" spans="1:9" s="38" customFormat="1" ht="13.5" customHeight="1">
      <c r="A58" s="4"/>
      <c r="B58" s="51"/>
      <c r="C58" s="51"/>
      <c r="D58" s="57"/>
      <c r="E58" s="51"/>
      <c r="F58" s="51"/>
      <c r="G58" s="51"/>
    </row>
    <row r="60" spans="1:9" ht="14.25" thickBot="1">
      <c r="A60" s="206" t="s">
        <v>55</v>
      </c>
      <c r="B60" s="206"/>
      <c r="C60" s="206"/>
      <c r="D60" s="206"/>
      <c r="E60" s="206"/>
      <c r="F60" s="206"/>
      <c r="G60" s="37" t="s">
        <v>26</v>
      </c>
    </row>
    <row r="61" spans="1:9" s="38" customFormat="1">
      <c r="A61" s="200" t="s">
        <v>27</v>
      </c>
      <c r="B61" s="202" t="s">
        <v>56</v>
      </c>
      <c r="C61" s="202" t="s">
        <v>29</v>
      </c>
      <c r="D61" s="202" t="s">
        <v>30</v>
      </c>
      <c r="E61" s="204" t="s">
        <v>48</v>
      </c>
      <c r="F61" s="208"/>
      <c r="G61" s="205"/>
    </row>
    <row r="62" spans="1:9" s="38" customFormat="1">
      <c r="A62" s="201"/>
      <c r="B62" s="203"/>
      <c r="C62" s="203"/>
      <c r="D62" s="203"/>
      <c r="E62" s="39" t="s">
        <v>32</v>
      </c>
      <c r="F62" s="58" t="s">
        <v>33</v>
      </c>
      <c r="G62" s="40" t="s">
        <v>50</v>
      </c>
      <c r="I62" s="45"/>
    </row>
    <row r="63" spans="1:9" s="45" customFormat="1" ht="15" customHeight="1">
      <c r="A63" s="41" t="s">
        <v>40</v>
      </c>
      <c r="B63" s="42">
        <v>42</v>
      </c>
      <c r="C63" s="42">
        <v>39</v>
      </c>
      <c r="D63" s="43">
        <f>C63/B63</f>
        <v>0.9285714285714286</v>
      </c>
      <c r="E63" s="42">
        <v>39</v>
      </c>
      <c r="F63" s="59">
        <v>0</v>
      </c>
      <c r="G63" s="63">
        <v>0</v>
      </c>
    </row>
    <row r="64" spans="1:9" s="38" customFormat="1" ht="15" customHeight="1">
      <c r="A64" s="41">
        <v>29</v>
      </c>
      <c r="B64" s="107">
        <v>33</v>
      </c>
      <c r="C64" s="107">
        <v>27</v>
      </c>
      <c r="D64" s="46">
        <f>C64/B64</f>
        <v>0.81818181818181823</v>
      </c>
      <c r="E64" s="107">
        <v>27</v>
      </c>
      <c r="F64" s="108">
        <v>0</v>
      </c>
      <c r="G64" s="68">
        <v>0</v>
      </c>
    </row>
    <row r="65" spans="1:13" s="38" customFormat="1" ht="15" customHeight="1">
      <c r="A65" s="41">
        <v>30</v>
      </c>
      <c r="B65" s="107">
        <v>29</v>
      </c>
      <c r="C65" s="107">
        <v>29</v>
      </c>
      <c r="D65" s="46">
        <f>C65/B65</f>
        <v>1</v>
      </c>
      <c r="E65" s="107">
        <v>29</v>
      </c>
      <c r="F65" s="108">
        <v>0</v>
      </c>
      <c r="G65" s="68">
        <v>0</v>
      </c>
    </row>
    <row r="66" spans="1:13" s="38" customFormat="1" ht="30" customHeight="1">
      <c r="A66" s="160" t="s">
        <v>121</v>
      </c>
      <c r="B66" s="107">
        <v>26</v>
      </c>
      <c r="C66" s="107">
        <v>21</v>
      </c>
      <c r="D66" s="46">
        <f>C66/B66</f>
        <v>0.80769230769230771</v>
      </c>
      <c r="E66" s="107">
        <v>21</v>
      </c>
      <c r="F66" s="108">
        <v>0</v>
      </c>
      <c r="G66" s="68">
        <v>0</v>
      </c>
    </row>
    <row r="67" spans="1:13" s="38" customFormat="1" ht="17.25" customHeight="1" thickBot="1">
      <c r="A67" s="48" t="s">
        <v>123</v>
      </c>
      <c r="B67" s="142">
        <v>26</v>
      </c>
      <c r="C67" s="141">
        <v>26</v>
      </c>
      <c r="D67" s="49">
        <f>C67/B67</f>
        <v>1</v>
      </c>
      <c r="E67" s="141">
        <v>26</v>
      </c>
      <c r="F67" s="141">
        <v>0</v>
      </c>
      <c r="G67" s="149">
        <v>0</v>
      </c>
      <c r="H67" s="50"/>
    </row>
    <row r="68" spans="1:13" s="38" customFormat="1" ht="13.5" customHeight="1">
      <c r="A68" s="15" t="s">
        <v>53</v>
      </c>
      <c r="B68" s="51"/>
      <c r="C68" s="51"/>
      <c r="D68" s="52"/>
      <c r="E68" s="51"/>
      <c r="F68" s="51"/>
      <c r="G68" s="51"/>
    </row>
    <row r="70" spans="1:13" ht="14.25" thickBot="1">
      <c r="A70" s="93" t="s">
        <v>57</v>
      </c>
      <c r="C70" s="94"/>
      <c r="D70" s="94"/>
      <c r="E70" s="94"/>
      <c r="G70" s="37" t="s">
        <v>26</v>
      </c>
    </row>
    <row r="71" spans="1:13" s="38" customFormat="1">
      <c r="A71" s="200" t="s">
        <v>27</v>
      </c>
      <c r="B71" s="202" t="s">
        <v>58</v>
      </c>
      <c r="C71" s="202" t="s">
        <v>29</v>
      </c>
      <c r="D71" s="202" t="s">
        <v>30</v>
      </c>
      <c r="E71" s="202" t="s">
        <v>48</v>
      </c>
      <c r="F71" s="202"/>
      <c r="G71" s="209"/>
    </row>
    <row r="72" spans="1:13" s="38" customFormat="1">
      <c r="A72" s="201"/>
      <c r="B72" s="203"/>
      <c r="C72" s="203"/>
      <c r="D72" s="203"/>
      <c r="E72" s="39" t="s">
        <v>32</v>
      </c>
      <c r="F72" s="39" t="s">
        <v>59</v>
      </c>
      <c r="G72" s="40" t="s">
        <v>34</v>
      </c>
    </row>
    <row r="73" spans="1:13" s="45" customFormat="1" ht="15" customHeight="1">
      <c r="A73" s="41" t="s">
        <v>40</v>
      </c>
      <c r="B73" s="42">
        <v>6194</v>
      </c>
      <c r="C73" s="42">
        <v>1805</v>
      </c>
      <c r="D73" s="43">
        <f>C73/B73</f>
        <v>0.29141104294478526</v>
      </c>
      <c r="E73" s="42">
        <v>1531</v>
      </c>
      <c r="F73" s="42">
        <v>33</v>
      </c>
      <c r="G73" s="63">
        <v>241</v>
      </c>
    </row>
    <row r="74" spans="1:13" s="38" customFormat="1" ht="15" customHeight="1">
      <c r="A74" s="41">
        <v>29</v>
      </c>
      <c r="B74" s="107">
        <v>6194</v>
      </c>
      <c r="C74" s="107">
        <v>1802</v>
      </c>
      <c r="D74" s="46">
        <f>C74/B74</f>
        <v>0.29092670326122055</v>
      </c>
      <c r="E74" s="107">
        <v>1572</v>
      </c>
      <c r="F74" s="107">
        <v>32</v>
      </c>
      <c r="G74" s="68">
        <v>198</v>
      </c>
    </row>
    <row r="75" spans="1:13" s="38" customFormat="1" ht="15" customHeight="1">
      <c r="A75" s="41">
        <v>30</v>
      </c>
      <c r="B75" s="107">
        <v>10459</v>
      </c>
      <c r="C75" s="107">
        <v>1864</v>
      </c>
      <c r="D75" s="46">
        <f>C75/B75</f>
        <v>0.17821971507792331</v>
      </c>
      <c r="E75" s="107">
        <v>1613</v>
      </c>
      <c r="F75" s="107">
        <v>18</v>
      </c>
      <c r="G75" s="68">
        <v>233</v>
      </c>
    </row>
    <row r="76" spans="1:13" s="38" customFormat="1" ht="27.75" customHeight="1">
      <c r="A76" s="160" t="s">
        <v>121</v>
      </c>
      <c r="B76" s="107">
        <v>10316</v>
      </c>
      <c r="C76" s="107">
        <v>1698</v>
      </c>
      <c r="D76" s="46">
        <f>C76/B76</f>
        <v>0.16459868165955796</v>
      </c>
      <c r="E76" s="107">
        <v>1458</v>
      </c>
      <c r="F76" s="107">
        <v>37</v>
      </c>
      <c r="G76" s="68">
        <v>203</v>
      </c>
    </row>
    <row r="77" spans="1:13" s="38" customFormat="1" ht="18.75" customHeight="1" thickBot="1">
      <c r="A77" s="48" t="s">
        <v>123</v>
      </c>
      <c r="B77" s="110">
        <v>10221</v>
      </c>
      <c r="C77" s="110">
        <v>1511</v>
      </c>
      <c r="D77" s="49">
        <f>C77/B77</f>
        <v>0.14783289306330105</v>
      </c>
      <c r="E77" s="110">
        <v>1292</v>
      </c>
      <c r="F77" s="110">
        <v>10</v>
      </c>
      <c r="G77" s="150">
        <v>209</v>
      </c>
      <c r="J77" s="45"/>
      <c r="M77" s="45"/>
    </row>
    <row r="78" spans="1:13" s="38" customFormat="1">
      <c r="A78" s="15" t="s">
        <v>51</v>
      </c>
      <c r="B78" s="51"/>
      <c r="C78" s="51"/>
      <c r="D78" s="52"/>
      <c r="E78" s="51"/>
      <c r="F78" s="51"/>
      <c r="G78" s="51"/>
    </row>
    <row r="79" spans="1:13" ht="13.5" customHeight="1"/>
    <row r="80" spans="1:13" ht="14.25" thickBot="1">
      <c r="A80" s="206" t="s">
        <v>60</v>
      </c>
      <c r="B80" s="206"/>
      <c r="C80" s="206"/>
      <c r="D80" s="206"/>
      <c r="E80" s="206"/>
      <c r="F80" s="37" t="s">
        <v>26</v>
      </c>
    </row>
    <row r="81" spans="1:10" s="38" customFormat="1">
      <c r="A81" s="200" t="s">
        <v>27</v>
      </c>
      <c r="B81" s="202" t="s">
        <v>28</v>
      </c>
      <c r="C81" s="202" t="s">
        <v>29</v>
      </c>
      <c r="D81" s="202" t="s">
        <v>30</v>
      </c>
      <c r="E81" s="204" t="s">
        <v>48</v>
      </c>
      <c r="F81" s="205"/>
    </row>
    <row r="82" spans="1:10" s="38" customFormat="1">
      <c r="A82" s="201"/>
      <c r="B82" s="203"/>
      <c r="C82" s="203"/>
      <c r="D82" s="203"/>
      <c r="E82" s="39" t="s">
        <v>32</v>
      </c>
      <c r="F82" s="40" t="s">
        <v>33</v>
      </c>
    </row>
    <row r="83" spans="1:10" s="45" customFormat="1" ht="15" customHeight="1">
      <c r="A83" s="41" t="s">
        <v>40</v>
      </c>
      <c r="B83" s="42">
        <v>6194</v>
      </c>
      <c r="C83" s="42">
        <v>1454</v>
      </c>
      <c r="D83" s="43">
        <f>C83/B83</f>
        <v>0.23474329996771068</v>
      </c>
      <c r="E83" s="42">
        <v>1356</v>
      </c>
      <c r="F83" s="44">
        <v>98</v>
      </c>
    </row>
    <row r="84" spans="1:10" s="38" customFormat="1" ht="15" customHeight="1">
      <c r="A84" s="41">
        <v>29</v>
      </c>
      <c r="B84" s="107">
        <v>6194</v>
      </c>
      <c r="C84" s="107">
        <v>1465</v>
      </c>
      <c r="D84" s="46">
        <f>C84/B84</f>
        <v>0.23651921214078139</v>
      </c>
      <c r="E84" s="107">
        <v>1351</v>
      </c>
      <c r="F84" s="47">
        <v>114</v>
      </c>
    </row>
    <row r="85" spans="1:10" s="38" customFormat="1" ht="15" customHeight="1">
      <c r="A85" s="41">
        <v>30</v>
      </c>
      <c r="B85" s="107">
        <v>10459</v>
      </c>
      <c r="C85" s="107">
        <v>1518</v>
      </c>
      <c r="D85" s="46">
        <f>C85/B85</f>
        <v>0.14513815852375944</v>
      </c>
      <c r="E85" s="107">
        <v>1401</v>
      </c>
      <c r="F85" s="47">
        <v>117</v>
      </c>
    </row>
    <row r="86" spans="1:10" s="38" customFormat="1" ht="27" customHeight="1">
      <c r="A86" s="160" t="s">
        <v>121</v>
      </c>
      <c r="B86" s="107">
        <v>10316</v>
      </c>
      <c r="C86" s="107">
        <v>1419</v>
      </c>
      <c r="D86" s="46">
        <f>C86/B86</f>
        <v>0.13755331523846451</v>
      </c>
      <c r="E86" s="107">
        <v>1322</v>
      </c>
      <c r="F86" s="47">
        <v>97</v>
      </c>
      <c r="H86" s="45"/>
    </row>
    <row r="87" spans="1:10" s="38" customFormat="1" ht="19.5" customHeight="1" thickBot="1">
      <c r="A87" s="48" t="s">
        <v>123</v>
      </c>
      <c r="B87" s="110">
        <v>10221</v>
      </c>
      <c r="C87" s="110">
        <v>1319</v>
      </c>
      <c r="D87" s="49">
        <f>C87/B87</f>
        <v>0.12904803835241171</v>
      </c>
      <c r="E87" s="110">
        <v>1221</v>
      </c>
      <c r="F87" s="151">
        <v>98</v>
      </c>
    </row>
    <row r="88" spans="1:10" s="38" customFormat="1">
      <c r="A88" s="15" t="s">
        <v>51</v>
      </c>
      <c r="B88" s="51"/>
      <c r="C88" s="51"/>
      <c r="D88" s="52"/>
      <c r="E88" s="51"/>
      <c r="F88" s="51"/>
      <c r="G88" s="51"/>
    </row>
    <row r="89" spans="1:10" s="53" customFormat="1"/>
    <row r="90" spans="1:10" ht="14.25" thickBot="1">
      <c r="A90" s="207" t="s">
        <v>61</v>
      </c>
      <c r="B90" s="207"/>
      <c r="C90" s="207"/>
      <c r="D90" s="207"/>
      <c r="E90" s="207"/>
      <c r="F90" s="37" t="s">
        <v>26</v>
      </c>
    </row>
    <row r="91" spans="1:10" s="38" customFormat="1">
      <c r="A91" s="200" t="s">
        <v>27</v>
      </c>
      <c r="B91" s="202" t="s">
        <v>28</v>
      </c>
      <c r="C91" s="202" t="s">
        <v>29</v>
      </c>
      <c r="D91" s="202" t="s">
        <v>30</v>
      </c>
      <c r="E91" s="204" t="s">
        <v>48</v>
      </c>
      <c r="F91" s="205"/>
    </row>
    <row r="92" spans="1:10" s="38" customFormat="1">
      <c r="A92" s="201"/>
      <c r="B92" s="203"/>
      <c r="C92" s="203"/>
      <c r="D92" s="203"/>
      <c r="E92" s="39" t="s">
        <v>32</v>
      </c>
      <c r="F92" s="40" t="s">
        <v>33</v>
      </c>
      <c r="J92" s="45"/>
    </row>
    <row r="93" spans="1:10" s="45" customFormat="1" ht="15" customHeight="1">
      <c r="A93" s="41" t="s">
        <v>40</v>
      </c>
      <c r="B93" s="42">
        <v>3729</v>
      </c>
      <c r="C93" s="42">
        <v>460</v>
      </c>
      <c r="D93" s="43">
        <f>C93/B93</f>
        <v>0.12335746849021186</v>
      </c>
      <c r="E93" s="42">
        <v>442</v>
      </c>
      <c r="F93" s="44">
        <v>18</v>
      </c>
    </row>
    <row r="94" spans="1:10" s="38" customFormat="1" ht="15" customHeight="1">
      <c r="A94" s="41">
        <v>29</v>
      </c>
      <c r="B94" s="107">
        <v>3729</v>
      </c>
      <c r="C94" s="107">
        <v>415</v>
      </c>
      <c r="D94" s="46">
        <f>C94/B94</f>
        <v>0.111289890050952</v>
      </c>
      <c r="E94" s="107">
        <v>410</v>
      </c>
      <c r="F94" s="47">
        <v>5</v>
      </c>
      <c r="I94" s="45"/>
    </row>
    <row r="95" spans="1:10" s="38" customFormat="1" ht="15" customHeight="1">
      <c r="A95" s="41">
        <v>30</v>
      </c>
      <c r="B95" s="107">
        <v>5426</v>
      </c>
      <c r="C95" s="107">
        <v>403</v>
      </c>
      <c r="D95" s="46">
        <f>C95/B95</f>
        <v>7.4272023590121639E-2</v>
      </c>
      <c r="E95" s="107">
        <v>329</v>
      </c>
      <c r="F95" s="47">
        <v>11</v>
      </c>
    </row>
    <row r="96" spans="1:10" s="38" customFormat="1" ht="28.5" customHeight="1">
      <c r="A96" s="160" t="s">
        <v>121</v>
      </c>
      <c r="B96" s="107">
        <v>5324</v>
      </c>
      <c r="C96" s="107">
        <v>401</v>
      </c>
      <c r="D96" s="46">
        <f>C96/B96</f>
        <v>7.5319308790383177E-2</v>
      </c>
      <c r="E96" s="107">
        <v>394</v>
      </c>
      <c r="F96" s="47">
        <v>7</v>
      </c>
    </row>
    <row r="97" spans="1:13" s="38" customFormat="1" ht="18.75" customHeight="1" thickBot="1">
      <c r="A97" s="48" t="s">
        <v>124</v>
      </c>
      <c r="B97" s="110">
        <v>5281</v>
      </c>
      <c r="C97" s="110">
        <v>401</v>
      </c>
      <c r="D97" s="49">
        <f>C97/B97</f>
        <v>7.5932588524900591E-2</v>
      </c>
      <c r="E97" s="110">
        <v>388</v>
      </c>
      <c r="F97" s="151">
        <v>13</v>
      </c>
    </row>
    <row r="98" spans="1:13" s="38" customFormat="1">
      <c r="A98" s="4" t="s">
        <v>51</v>
      </c>
      <c r="B98" s="51"/>
      <c r="C98" s="51"/>
      <c r="D98" s="52"/>
      <c r="E98" s="51"/>
      <c r="F98" s="51"/>
      <c r="G98" s="51"/>
    </row>
    <row r="99" spans="1:13">
      <c r="M99" s="53"/>
    </row>
    <row r="100" spans="1:13" ht="14.25" thickBot="1">
      <c r="A100" s="206" t="s">
        <v>62</v>
      </c>
      <c r="B100" s="206"/>
      <c r="C100" s="206"/>
      <c r="D100" s="206"/>
      <c r="E100" s="206"/>
      <c r="F100" s="37" t="s">
        <v>26</v>
      </c>
    </row>
    <row r="101" spans="1:13">
      <c r="A101" s="200" t="s">
        <v>27</v>
      </c>
      <c r="B101" s="202" t="s">
        <v>28</v>
      </c>
      <c r="C101" s="202" t="s">
        <v>29</v>
      </c>
      <c r="D101" s="202" t="s">
        <v>30</v>
      </c>
      <c r="E101" s="204" t="s">
        <v>48</v>
      </c>
      <c r="F101" s="205"/>
      <c r="I101" s="53"/>
    </row>
    <row r="102" spans="1:13">
      <c r="A102" s="201"/>
      <c r="B102" s="203"/>
      <c r="C102" s="203"/>
      <c r="D102" s="203"/>
      <c r="E102" s="39" t="s">
        <v>32</v>
      </c>
      <c r="F102" s="40" t="s">
        <v>33</v>
      </c>
    </row>
    <row r="103" spans="1:13" s="53" customFormat="1" ht="15" customHeight="1">
      <c r="A103" s="41" t="s">
        <v>40</v>
      </c>
      <c r="B103" s="42">
        <v>2284</v>
      </c>
      <c r="C103" s="42">
        <v>392</v>
      </c>
      <c r="D103" s="43">
        <f>C103/B103</f>
        <v>0.17162872154115585</v>
      </c>
      <c r="E103" s="42">
        <v>360</v>
      </c>
      <c r="F103" s="44">
        <v>32</v>
      </c>
    </row>
    <row r="104" spans="1:13" ht="15" customHeight="1">
      <c r="A104" s="41">
        <v>29</v>
      </c>
      <c r="B104" s="107">
        <v>2284</v>
      </c>
      <c r="C104" s="107">
        <v>416</v>
      </c>
      <c r="D104" s="46">
        <f>C104/B104</f>
        <v>0.18213660245183888</v>
      </c>
      <c r="E104" s="107">
        <v>389</v>
      </c>
      <c r="F104" s="47">
        <v>27</v>
      </c>
    </row>
    <row r="105" spans="1:13" ht="15" customHeight="1">
      <c r="A105" s="41">
        <v>30</v>
      </c>
      <c r="B105" s="107">
        <v>4106</v>
      </c>
      <c r="C105" s="107">
        <v>416</v>
      </c>
      <c r="D105" s="46">
        <f>C105/B105</f>
        <v>0.10131514856307842</v>
      </c>
      <c r="E105" s="107">
        <v>393</v>
      </c>
      <c r="F105" s="47">
        <v>23</v>
      </c>
    </row>
    <row r="106" spans="1:13" ht="28.5" customHeight="1">
      <c r="A106" s="160" t="s">
        <v>121</v>
      </c>
      <c r="B106" s="107">
        <v>4078</v>
      </c>
      <c r="C106" s="107">
        <v>418</v>
      </c>
      <c r="D106" s="46">
        <f>C106/B106</f>
        <v>0.10250122609122118</v>
      </c>
      <c r="E106" s="107">
        <v>392</v>
      </c>
      <c r="F106" s="47">
        <v>26</v>
      </c>
    </row>
    <row r="107" spans="1:13" ht="18.75" customHeight="1" thickBot="1">
      <c r="A107" s="48" t="s">
        <v>124</v>
      </c>
      <c r="B107" s="110">
        <v>4043</v>
      </c>
      <c r="C107" s="110">
        <v>406</v>
      </c>
      <c r="D107" s="49">
        <f>C107/B107</f>
        <v>0.1004204798417017</v>
      </c>
      <c r="E107" s="110">
        <v>380</v>
      </c>
      <c r="F107" s="151">
        <v>26</v>
      </c>
    </row>
    <row r="108" spans="1:13" s="38" customFormat="1">
      <c r="A108" s="15" t="s">
        <v>51</v>
      </c>
      <c r="B108" s="71"/>
      <c r="C108" s="71"/>
      <c r="D108" s="52"/>
      <c r="E108" s="71"/>
      <c r="F108" s="71"/>
      <c r="G108" s="51"/>
    </row>
  </sheetData>
  <mergeCells count="65">
    <mergeCell ref="A2:E2"/>
    <mergeCell ref="A3:A4"/>
    <mergeCell ref="B3:B4"/>
    <mergeCell ref="C3:C4"/>
    <mergeCell ref="D3:D4"/>
    <mergeCell ref="E3:G3"/>
    <mergeCell ref="E23:H23"/>
    <mergeCell ref="A12:E12"/>
    <mergeCell ref="A13:A14"/>
    <mergeCell ref="B13:B14"/>
    <mergeCell ref="C13:C14"/>
    <mergeCell ref="D13:D14"/>
    <mergeCell ref="E13:F13"/>
    <mergeCell ref="A22:D22"/>
    <mergeCell ref="A23:A24"/>
    <mergeCell ref="B23:B24"/>
    <mergeCell ref="C23:C24"/>
    <mergeCell ref="D23:D24"/>
    <mergeCell ref="A32:E32"/>
    <mergeCell ref="A33:A34"/>
    <mergeCell ref="B33:B34"/>
    <mergeCell ref="C33:C34"/>
    <mergeCell ref="D33:D34"/>
    <mergeCell ref="E33:H33"/>
    <mergeCell ref="A42:H42"/>
    <mergeCell ref="A43:A44"/>
    <mergeCell ref="B43:B44"/>
    <mergeCell ref="C43:C44"/>
    <mergeCell ref="D43:D44"/>
    <mergeCell ref="E43:G43"/>
    <mergeCell ref="A49:E49"/>
    <mergeCell ref="A50:A51"/>
    <mergeCell ref="B50:B51"/>
    <mergeCell ref="C50:C51"/>
    <mergeCell ref="D50:D51"/>
    <mergeCell ref="E50:G50"/>
    <mergeCell ref="A80:E80"/>
    <mergeCell ref="A60:F60"/>
    <mergeCell ref="A61:A62"/>
    <mergeCell ref="B61:B62"/>
    <mergeCell ref="C61:C62"/>
    <mergeCell ref="D61:D62"/>
    <mergeCell ref="E61:G61"/>
    <mergeCell ref="A71:A72"/>
    <mergeCell ref="B71:B72"/>
    <mergeCell ref="C71:C72"/>
    <mergeCell ref="D71:D72"/>
    <mergeCell ref="E71:G71"/>
    <mergeCell ref="A100:E100"/>
    <mergeCell ref="A81:A82"/>
    <mergeCell ref="B81:B82"/>
    <mergeCell ref="C81:C82"/>
    <mergeCell ref="D81:D82"/>
    <mergeCell ref="E81:F81"/>
    <mergeCell ref="A90:E90"/>
    <mergeCell ref="A91:A92"/>
    <mergeCell ref="B91:B92"/>
    <mergeCell ref="C91:C92"/>
    <mergeCell ref="D91:D92"/>
    <mergeCell ref="E91:F91"/>
    <mergeCell ref="A101:A102"/>
    <mergeCell ref="B101:B102"/>
    <mergeCell ref="C101:C102"/>
    <mergeCell ref="D101:D102"/>
    <mergeCell ref="E101:F101"/>
  </mergeCells>
  <phoneticPr fontId="2"/>
  <pageMargins left="0.78740157480314965" right="0.23622047244094491" top="0.98425196850393704" bottom="0.59055118110236227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/>
  </sheetViews>
  <sheetFormatPr defaultRowHeight="13.5"/>
  <cols>
    <col min="1" max="1" width="12.625" style="1" customWidth="1"/>
    <col min="2" max="6" width="14.625" style="1" customWidth="1"/>
    <col min="7" max="16384" width="9" style="1"/>
  </cols>
  <sheetData>
    <row r="1" spans="1:8" s="4" customFormat="1" ht="14.25">
      <c r="A1" s="3" t="s">
        <v>8</v>
      </c>
    </row>
    <row r="2" spans="1:8" s="4" customFormat="1" ht="14.25" thickBot="1">
      <c r="F2" s="5" t="s">
        <v>7</v>
      </c>
      <c r="G2" s="6"/>
    </row>
    <row r="3" spans="1:8" s="8" customFormat="1" ht="20.100000000000001" customHeight="1">
      <c r="A3" s="196" t="s">
        <v>0</v>
      </c>
      <c r="B3" s="195" t="s">
        <v>1</v>
      </c>
      <c r="C3" s="195" t="s">
        <v>6</v>
      </c>
      <c r="D3" s="195"/>
      <c r="E3" s="195"/>
      <c r="F3" s="197"/>
      <c r="G3" s="7"/>
    </row>
    <row r="4" spans="1:8" s="8" customFormat="1" ht="20.100000000000001" customHeight="1">
      <c r="A4" s="215"/>
      <c r="B4" s="198"/>
      <c r="C4" s="13" t="s">
        <v>2</v>
      </c>
      <c r="D4" s="13" t="s">
        <v>3</v>
      </c>
      <c r="E4" s="13" t="s">
        <v>5</v>
      </c>
      <c r="F4" s="14" t="s">
        <v>4</v>
      </c>
      <c r="G4" s="7"/>
    </row>
    <row r="5" spans="1:8" s="8" customFormat="1" ht="20.100000000000001" customHeight="1">
      <c r="A5" s="9" t="s">
        <v>15</v>
      </c>
      <c r="B5" s="11">
        <v>5492</v>
      </c>
      <c r="C5" s="11">
        <v>4680</v>
      </c>
      <c r="D5" s="11">
        <v>213</v>
      </c>
      <c r="E5" s="12">
        <v>8</v>
      </c>
      <c r="F5" s="12">
        <v>591</v>
      </c>
      <c r="G5" s="7"/>
    </row>
    <row r="6" spans="1:8" s="8" customFormat="1" ht="20.100000000000001" customHeight="1">
      <c r="A6" s="9">
        <v>21</v>
      </c>
      <c r="B6" s="11">
        <v>5228</v>
      </c>
      <c r="C6" s="11">
        <v>4429</v>
      </c>
      <c r="D6" s="11">
        <v>205</v>
      </c>
      <c r="E6" s="12">
        <v>12</v>
      </c>
      <c r="F6" s="12">
        <v>582</v>
      </c>
      <c r="G6" s="7"/>
    </row>
    <row r="7" spans="1:8" s="8" customFormat="1" ht="20.100000000000001" customHeight="1">
      <c r="A7" s="9">
        <v>22</v>
      </c>
      <c r="B7" s="11">
        <v>4952</v>
      </c>
      <c r="C7" s="11">
        <v>4188</v>
      </c>
      <c r="D7" s="11">
        <v>222</v>
      </c>
      <c r="E7" s="12">
        <v>10</v>
      </c>
      <c r="F7" s="12">
        <v>532</v>
      </c>
      <c r="G7" s="7"/>
    </row>
    <row r="8" spans="1:8" s="8" customFormat="1" ht="20.100000000000001" customHeight="1">
      <c r="A8" s="9">
        <v>23</v>
      </c>
      <c r="B8" s="11">
        <v>5162</v>
      </c>
      <c r="C8" s="11">
        <v>4356</v>
      </c>
      <c r="D8" s="11">
        <v>253</v>
      </c>
      <c r="E8" s="12">
        <v>13</v>
      </c>
      <c r="F8" s="12">
        <v>535</v>
      </c>
      <c r="G8" s="7"/>
    </row>
    <row r="9" spans="1:8" s="8" customFormat="1" ht="20.100000000000001" customHeight="1">
      <c r="A9" s="9">
        <v>24</v>
      </c>
      <c r="B9" s="11">
        <v>5312</v>
      </c>
      <c r="C9" s="11">
        <v>4507</v>
      </c>
      <c r="D9" s="11">
        <v>246</v>
      </c>
      <c r="E9" s="12">
        <v>15</v>
      </c>
      <c r="F9" s="12">
        <v>544</v>
      </c>
      <c r="G9" s="7"/>
    </row>
    <row r="10" spans="1:8" s="8" customFormat="1" ht="20.100000000000001" customHeight="1">
      <c r="A10" s="9">
        <v>25</v>
      </c>
      <c r="B10" s="11">
        <v>5341</v>
      </c>
      <c r="C10" s="11">
        <v>4524</v>
      </c>
      <c r="D10" s="11">
        <v>261</v>
      </c>
      <c r="E10" s="12">
        <v>22</v>
      </c>
      <c r="F10" s="12">
        <v>534</v>
      </c>
      <c r="G10" s="7"/>
    </row>
    <row r="11" spans="1:8" s="7" customFormat="1" ht="20.100000000000001" customHeight="1">
      <c r="A11" s="18">
        <v>26</v>
      </c>
      <c r="B11" s="17">
        <f>SUM(C11:F11)</f>
        <v>5239</v>
      </c>
      <c r="C11" s="17">
        <v>4451</v>
      </c>
      <c r="D11" s="17">
        <v>248</v>
      </c>
      <c r="E11" s="16">
        <v>18</v>
      </c>
      <c r="F11" s="16">
        <v>522</v>
      </c>
    </row>
    <row r="12" spans="1:8" s="8" customFormat="1" ht="20.100000000000001" customHeight="1">
      <c r="A12" s="21">
        <v>27</v>
      </c>
      <c r="B12" s="20">
        <f>SUM(C12:F12)</f>
        <v>5166</v>
      </c>
      <c r="C12" s="20">
        <v>4398</v>
      </c>
      <c r="D12" s="20">
        <v>242</v>
      </c>
      <c r="E12" s="19">
        <v>20</v>
      </c>
      <c r="F12" s="19">
        <v>506</v>
      </c>
      <c r="G12" s="7"/>
    </row>
    <row r="13" spans="1:8" s="8" customFormat="1" ht="20.100000000000001" customHeight="1">
      <c r="A13" s="24">
        <v>28</v>
      </c>
      <c r="B13" s="22">
        <f>SUM(C13:F13)</f>
        <v>4974</v>
      </c>
      <c r="C13" s="22">
        <v>4264</v>
      </c>
      <c r="D13" s="22">
        <v>233</v>
      </c>
      <c r="E13" s="23">
        <v>18</v>
      </c>
      <c r="F13" s="23">
        <v>459</v>
      </c>
      <c r="G13" s="7"/>
    </row>
    <row r="14" spans="1:8" s="8" customFormat="1" ht="20.100000000000001" customHeight="1">
      <c r="A14" s="27">
        <v>29</v>
      </c>
      <c r="B14" s="26">
        <f>SUM(C14:F14)</f>
        <v>4948</v>
      </c>
      <c r="C14" s="26">
        <v>4241</v>
      </c>
      <c r="D14" s="26">
        <v>228</v>
      </c>
      <c r="E14" s="25">
        <v>24</v>
      </c>
      <c r="F14" s="25">
        <v>455</v>
      </c>
      <c r="G14" s="7"/>
      <c r="H14" s="7"/>
    </row>
    <row r="15" spans="1:8" s="8" customFormat="1" ht="20.100000000000001" customHeight="1">
      <c r="A15" s="30">
        <v>30</v>
      </c>
      <c r="B15" s="29">
        <f>SUM(C15:F15)</f>
        <v>4943</v>
      </c>
      <c r="C15" s="29">
        <v>4255</v>
      </c>
      <c r="D15" s="29">
        <v>234</v>
      </c>
      <c r="E15" s="28">
        <v>22</v>
      </c>
      <c r="F15" s="28">
        <v>432</v>
      </c>
      <c r="G15" s="7"/>
    </row>
    <row r="16" spans="1:8" s="8" customFormat="1" ht="26.25" customHeight="1">
      <c r="A16" s="157" t="s">
        <v>119</v>
      </c>
      <c r="B16" s="107">
        <v>4856</v>
      </c>
      <c r="C16" s="108">
        <v>4166</v>
      </c>
      <c r="D16" s="108">
        <v>255</v>
      </c>
      <c r="E16" s="108">
        <v>29</v>
      </c>
      <c r="F16" s="108">
        <v>406</v>
      </c>
      <c r="G16" s="7"/>
    </row>
    <row r="17" spans="1:17" s="8" customFormat="1" ht="20.100000000000001" customHeight="1" thickBot="1">
      <c r="A17" s="31" t="s">
        <v>120</v>
      </c>
      <c r="B17" s="110">
        <v>4764</v>
      </c>
      <c r="C17" s="152">
        <v>4037</v>
      </c>
      <c r="D17" s="152">
        <v>285</v>
      </c>
      <c r="E17" s="152">
        <v>36</v>
      </c>
      <c r="F17" s="152">
        <v>406</v>
      </c>
      <c r="G17" s="7"/>
    </row>
    <row r="18" spans="1:17" s="4" customFormat="1">
      <c r="A18" s="15" t="s">
        <v>16</v>
      </c>
      <c r="B18" s="6"/>
      <c r="C18" s="15"/>
      <c r="D18" s="15"/>
      <c r="E18" s="15"/>
      <c r="F18" s="15"/>
    </row>
    <row r="19" spans="1:17" s="4" customFormat="1"/>
    <row r="20" spans="1:17" s="4" customForma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4" customFormat="1"/>
    <row r="22" spans="1:17" s="4" customFormat="1" ht="14.25">
      <c r="A22" s="3" t="s">
        <v>9</v>
      </c>
    </row>
    <row r="23" spans="1:17" s="4" customFormat="1" ht="14.25" thickBot="1">
      <c r="D23" s="5" t="s">
        <v>14</v>
      </c>
    </row>
    <row r="24" spans="1:17" s="4" customFormat="1" ht="20.100000000000001" customHeight="1">
      <c r="A24" s="196" t="s">
        <v>0</v>
      </c>
      <c r="B24" s="195" t="s">
        <v>10</v>
      </c>
      <c r="C24" s="195" t="s">
        <v>11</v>
      </c>
      <c r="D24" s="197"/>
    </row>
    <row r="25" spans="1:17" s="4" customFormat="1" ht="20.100000000000001" customHeight="1">
      <c r="A25" s="215"/>
      <c r="B25" s="198"/>
      <c r="C25" s="33" t="s">
        <v>12</v>
      </c>
      <c r="D25" s="73" t="s">
        <v>13</v>
      </c>
    </row>
    <row r="26" spans="1:17" s="4" customFormat="1" ht="20.100000000000001" customHeight="1">
      <c r="A26" s="9" t="s">
        <v>15</v>
      </c>
      <c r="B26" s="107">
        <v>9156</v>
      </c>
      <c r="C26" s="107">
        <v>2729</v>
      </c>
      <c r="D26" s="108">
        <v>6427</v>
      </c>
    </row>
    <row r="27" spans="1:17" s="4" customFormat="1" ht="20.100000000000001" customHeight="1">
      <c r="A27" s="9">
        <v>21</v>
      </c>
      <c r="B27" s="107">
        <v>9285</v>
      </c>
      <c r="C27" s="107">
        <v>2666</v>
      </c>
      <c r="D27" s="108">
        <v>6619</v>
      </c>
    </row>
    <row r="28" spans="1:17" s="4" customFormat="1" ht="20.100000000000001" customHeight="1">
      <c r="A28" s="9">
        <v>22</v>
      </c>
      <c r="B28" s="107">
        <v>9020</v>
      </c>
      <c r="C28" s="107">
        <v>2484</v>
      </c>
      <c r="D28" s="108">
        <v>6536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4" customFormat="1" ht="20.100000000000001" customHeight="1">
      <c r="A29" s="9">
        <v>23</v>
      </c>
      <c r="B29" s="107">
        <v>9283</v>
      </c>
      <c r="C29" s="107">
        <v>2385</v>
      </c>
      <c r="D29" s="108">
        <v>6898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4" customFormat="1" ht="20.100000000000001" customHeight="1">
      <c r="A30" s="9">
        <v>24</v>
      </c>
      <c r="B30" s="107">
        <v>9583</v>
      </c>
      <c r="C30" s="107">
        <v>2452</v>
      </c>
      <c r="D30" s="108">
        <v>7131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4" customFormat="1" ht="20.100000000000001" customHeight="1">
      <c r="A31" s="9">
        <v>25</v>
      </c>
      <c r="B31" s="107">
        <v>9805</v>
      </c>
      <c r="C31" s="107">
        <v>2382</v>
      </c>
      <c r="D31" s="108">
        <v>7423</v>
      </c>
    </row>
    <row r="32" spans="1:17" s="6" customFormat="1" ht="20.100000000000001" customHeight="1">
      <c r="A32" s="18">
        <v>26</v>
      </c>
      <c r="B32" s="107">
        <f>SUM(C32:D32)</f>
        <v>9702</v>
      </c>
      <c r="C32" s="107">
        <v>2260</v>
      </c>
      <c r="D32" s="108">
        <v>7442</v>
      </c>
    </row>
    <row r="33" spans="1:6" s="4" customFormat="1" ht="20.100000000000001" customHeight="1">
      <c r="A33" s="21">
        <v>27</v>
      </c>
      <c r="B33" s="107">
        <f>SUM(C33:D33)</f>
        <v>9411</v>
      </c>
      <c r="C33" s="107">
        <v>2101</v>
      </c>
      <c r="D33" s="108">
        <v>7310</v>
      </c>
    </row>
    <row r="34" spans="1:6" s="4" customFormat="1" ht="20.100000000000001" customHeight="1">
      <c r="A34" s="24">
        <v>28</v>
      </c>
      <c r="B34" s="107">
        <f>SUM(C34:D34)</f>
        <v>8919</v>
      </c>
      <c r="C34" s="107">
        <v>1979</v>
      </c>
      <c r="D34" s="108">
        <v>6940</v>
      </c>
      <c r="F34" s="6"/>
    </row>
    <row r="35" spans="1:6" s="4" customFormat="1" ht="20.100000000000001" customHeight="1">
      <c r="A35" s="10">
        <v>29</v>
      </c>
      <c r="B35" s="108">
        <f>SUM(C35:D35)</f>
        <v>8987</v>
      </c>
      <c r="C35" s="108">
        <v>1879</v>
      </c>
      <c r="D35" s="108">
        <v>7108</v>
      </c>
    </row>
    <row r="36" spans="1:6" s="4" customFormat="1" ht="20.100000000000001" customHeight="1">
      <c r="A36" s="30">
        <v>30</v>
      </c>
      <c r="B36" s="107">
        <f>SUM(C36:D36)</f>
        <v>9400</v>
      </c>
      <c r="C36" s="107">
        <v>1854</v>
      </c>
      <c r="D36" s="108">
        <v>7546</v>
      </c>
    </row>
    <row r="37" spans="1:6" s="4" customFormat="1" ht="27.75" customHeight="1">
      <c r="A37" s="157" t="s">
        <v>119</v>
      </c>
      <c r="B37" s="107">
        <v>10298</v>
      </c>
      <c r="C37" s="107">
        <v>2147</v>
      </c>
      <c r="D37" s="108">
        <v>8151</v>
      </c>
    </row>
    <row r="38" spans="1:6" s="4" customFormat="1" ht="20.100000000000001" customHeight="1" thickBot="1">
      <c r="A38" s="31" t="s">
        <v>120</v>
      </c>
      <c r="B38" s="110">
        <v>9534</v>
      </c>
      <c r="C38" s="110">
        <v>1841</v>
      </c>
      <c r="D38" s="152">
        <v>7693</v>
      </c>
    </row>
    <row r="39" spans="1:6">
      <c r="A39" s="15" t="s">
        <v>16</v>
      </c>
    </row>
    <row r="43" spans="1:6" ht="15.75" customHeight="1"/>
    <row r="44" spans="1:6" ht="7.5" customHeight="1"/>
    <row r="45" spans="1:6" ht="20.25" customHeight="1"/>
    <row r="46" spans="1:6" ht="20.100000000000001" customHeight="1"/>
    <row r="47" spans="1:6" ht="20.100000000000001" customHeight="1"/>
    <row r="48" spans="1:6" ht="20.100000000000001" customHeight="1"/>
    <row r="49" spans="1:14" ht="20.100000000000001" customHeight="1"/>
    <row r="50" spans="1:14" ht="20.100000000000001" customHeight="1"/>
    <row r="51" spans="1:14" ht="20.100000000000001" customHeight="1"/>
    <row r="52" spans="1:14" ht="20.100000000000001" customHeight="1"/>
    <row r="56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64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</sheetData>
  <mergeCells count="6">
    <mergeCell ref="A3:A4"/>
    <mergeCell ref="B3:B4"/>
    <mergeCell ref="C3:F3"/>
    <mergeCell ref="A24:A25"/>
    <mergeCell ref="B24:B25"/>
    <mergeCell ref="C24:D24"/>
  </mergeCells>
  <phoneticPr fontId="2"/>
  <pageMargins left="0.59055118110236227" right="0.59055118110236227" top="0.74803149606299213" bottom="0.708661417322834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/>
  </sheetViews>
  <sheetFormatPr defaultRowHeight="13.5"/>
  <cols>
    <col min="1" max="5" width="12.625" style="95" customWidth="1"/>
    <col min="6" max="16384" width="9" style="95"/>
  </cols>
  <sheetData>
    <row r="1" spans="1:5" ht="14.25">
      <c r="A1" s="3" t="s">
        <v>63</v>
      </c>
      <c r="B1" s="4"/>
      <c r="C1" s="4"/>
      <c r="D1" s="4"/>
      <c r="E1" s="4"/>
    </row>
    <row r="2" spans="1:5" ht="14.25" thickBot="1">
      <c r="A2" s="4"/>
      <c r="B2" s="4"/>
      <c r="C2" s="4"/>
      <c r="D2" s="4"/>
      <c r="E2" s="5" t="s">
        <v>64</v>
      </c>
    </row>
    <row r="3" spans="1:5" ht="20.100000000000001" customHeight="1">
      <c r="A3" s="216" t="s">
        <v>27</v>
      </c>
      <c r="B3" s="219" t="s">
        <v>65</v>
      </c>
      <c r="C3" s="220"/>
      <c r="D3" s="220" t="s">
        <v>66</v>
      </c>
      <c r="E3" s="222"/>
    </row>
    <row r="4" spans="1:5" ht="20.100000000000001" customHeight="1">
      <c r="A4" s="217"/>
      <c r="B4" s="221"/>
      <c r="C4" s="221"/>
      <c r="D4" s="221"/>
      <c r="E4" s="223"/>
    </row>
    <row r="5" spans="1:5" ht="20.100000000000001" customHeight="1">
      <c r="A5" s="218"/>
      <c r="B5" s="96"/>
      <c r="C5" s="97" t="s">
        <v>67</v>
      </c>
      <c r="D5" s="98"/>
      <c r="E5" s="97" t="s">
        <v>67</v>
      </c>
    </row>
    <row r="6" spans="1:5" ht="20.100000000000001" customHeight="1">
      <c r="A6" s="30" t="s">
        <v>68</v>
      </c>
      <c r="B6" s="29">
        <v>3450</v>
      </c>
      <c r="C6" s="99">
        <v>63.2</v>
      </c>
      <c r="D6" s="29">
        <v>8071</v>
      </c>
      <c r="E6" s="100">
        <v>42.7</v>
      </c>
    </row>
    <row r="7" spans="1:5" ht="20.100000000000001" customHeight="1">
      <c r="A7" s="30">
        <v>18</v>
      </c>
      <c r="B7" s="29">
        <v>3444</v>
      </c>
      <c r="C7" s="99">
        <v>61.8</v>
      </c>
      <c r="D7" s="29">
        <v>7859</v>
      </c>
      <c r="E7" s="100">
        <v>41.8</v>
      </c>
    </row>
    <row r="8" spans="1:5" ht="20.100000000000001" customHeight="1">
      <c r="A8" s="30">
        <v>19</v>
      </c>
      <c r="B8" s="29">
        <v>3429</v>
      </c>
      <c r="C8" s="99">
        <v>60.7</v>
      </c>
      <c r="D8" s="29">
        <v>7599</v>
      </c>
      <c r="E8" s="100">
        <v>40.9</v>
      </c>
    </row>
    <row r="9" spans="1:5" ht="20.100000000000001" customHeight="1">
      <c r="A9" s="30">
        <v>20</v>
      </c>
      <c r="B9" s="29">
        <v>2763</v>
      </c>
      <c r="C9" s="99">
        <v>49</v>
      </c>
      <c r="D9" s="29">
        <v>5532</v>
      </c>
      <c r="E9" s="100">
        <v>30.2</v>
      </c>
    </row>
    <row r="10" spans="1:5" ht="20.100000000000001" customHeight="1">
      <c r="A10" s="30">
        <v>21</v>
      </c>
      <c r="B10" s="29">
        <v>2835</v>
      </c>
      <c r="C10" s="99">
        <v>50.2</v>
      </c>
      <c r="D10" s="29">
        <v>5666</v>
      </c>
      <c r="E10" s="100">
        <v>31.4</v>
      </c>
    </row>
    <row r="11" spans="1:5" ht="20.100000000000001" customHeight="1">
      <c r="A11" s="30">
        <v>22</v>
      </c>
      <c r="B11" s="29">
        <v>2781</v>
      </c>
      <c r="C11" s="99">
        <v>51.8</v>
      </c>
      <c r="D11" s="29">
        <v>3435</v>
      </c>
      <c r="E11" s="100">
        <v>30.6</v>
      </c>
    </row>
    <row r="12" spans="1:5" ht="20.100000000000001" customHeight="1">
      <c r="A12" s="30">
        <v>23</v>
      </c>
      <c r="B12" s="29">
        <v>2763</v>
      </c>
      <c r="C12" s="99">
        <v>51.1</v>
      </c>
      <c r="D12" s="29">
        <v>5299</v>
      </c>
      <c r="E12" s="100">
        <v>30.1</v>
      </c>
    </row>
    <row r="13" spans="1:5" ht="20.100000000000001" customHeight="1">
      <c r="A13" s="30">
        <v>24</v>
      </c>
      <c r="B13" s="29">
        <v>2723</v>
      </c>
      <c r="C13" s="99">
        <v>50.4</v>
      </c>
      <c r="D13" s="29">
        <v>5137</v>
      </c>
      <c r="E13" s="100">
        <v>29.7</v>
      </c>
    </row>
    <row r="14" spans="1:5" ht="20.100000000000001" customHeight="1">
      <c r="A14" s="30">
        <v>25</v>
      </c>
      <c r="B14" s="29">
        <v>2691</v>
      </c>
      <c r="C14" s="99">
        <v>49.5</v>
      </c>
      <c r="D14" s="29">
        <v>4957</v>
      </c>
      <c r="E14" s="100">
        <v>28.9</v>
      </c>
    </row>
    <row r="15" spans="1:5" s="101" customFormat="1" ht="20.100000000000001" customHeight="1">
      <c r="A15" s="30">
        <v>26</v>
      </c>
      <c r="B15" s="29">
        <v>2616</v>
      </c>
      <c r="C15" s="99">
        <v>48.1</v>
      </c>
      <c r="D15" s="29">
        <v>4743</v>
      </c>
      <c r="E15" s="100">
        <v>28.2</v>
      </c>
    </row>
    <row r="16" spans="1:5" ht="20.100000000000001" customHeight="1">
      <c r="A16" s="30">
        <v>27</v>
      </c>
      <c r="B16" s="29">
        <v>2539</v>
      </c>
      <c r="C16" s="99">
        <v>48.4</v>
      </c>
      <c r="D16" s="29">
        <v>4506</v>
      </c>
      <c r="E16" s="100">
        <v>28.4</v>
      </c>
    </row>
    <row r="17" spans="1:17" ht="20.100000000000001" customHeight="1">
      <c r="A17" s="30">
        <v>28</v>
      </c>
      <c r="B17" s="29">
        <v>2457</v>
      </c>
      <c r="C17" s="99">
        <v>47.2</v>
      </c>
      <c r="D17" s="29">
        <v>4245</v>
      </c>
      <c r="E17" s="100">
        <v>27.4</v>
      </c>
    </row>
    <row r="18" spans="1:17" ht="20.100000000000001" customHeight="1">
      <c r="A18" s="30">
        <v>29</v>
      </c>
      <c r="B18" s="29">
        <v>2383</v>
      </c>
      <c r="C18" s="99">
        <v>45.9</v>
      </c>
      <c r="D18" s="29">
        <v>4011</v>
      </c>
      <c r="E18" s="100">
        <v>26.3</v>
      </c>
      <c r="H18" s="101"/>
    </row>
    <row r="19" spans="1:17" ht="20.100000000000001" customHeight="1">
      <c r="A19" s="30">
        <v>30</v>
      </c>
      <c r="B19" s="29">
        <v>2278</v>
      </c>
      <c r="C19" s="99">
        <v>43.9</v>
      </c>
      <c r="D19" s="29">
        <v>3820</v>
      </c>
      <c r="E19" s="100">
        <v>25.5</v>
      </c>
      <c r="H19" s="101"/>
    </row>
    <row r="20" spans="1:17" ht="28.5" customHeight="1">
      <c r="A20" s="157" t="s">
        <v>119</v>
      </c>
      <c r="B20" s="28">
        <v>2212</v>
      </c>
      <c r="C20" s="100">
        <v>42.7</v>
      </c>
      <c r="D20" s="29">
        <v>3657</v>
      </c>
      <c r="E20" s="102">
        <v>24.9</v>
      </c>
      <c r="H20" s="101"/>
    </row>
    <row r="21" spans="1:17" ht="20.100000000000001" customHeight="1" thickBot="1">
      <c r="A21" s="103" t="s">
        <v>120</v>
      </c>
      <c r="B21" s="153">
        <v>2215</v>
      </c>
      <c r="C21" s="154">
        <v>42.5</v>
      </c>
      <c r="D21" s="155">
        <v>3637</v>
      </c>
      <c r="E21" s="156">
        <v>24.8</v>
      </c>
    </row>
    <row r="22" spans="1:17">
      <c r="A22" s="4" t="s">
        <v>69</v>
      </c>
      <c r="B22" s="4"/>
      <c r="C22" s="4"/>
      <c r="D22" s="4"/>
      <c r="E22" s="4"/>
    </row>
    <row r="23" spans="1:17" ht="17.25" customHeight="1">
      <c r="A23" s="224"/>
      <c r="B23" s="224"/>
      <c r="C23" s="224"/>
      <c r="D23" s="224"/>
      <c r="E23" s="224"/>
      <c r="F23" s="224"/>
    </row>
    <row r="24" spans="1:17">
      <c r="A24" s="224"/>
      <c r="B24" s="224"/>
      <c r="C24" s="224"/>
      <c r="D24" s="224"/>
      <c r="E24" s="224"/>
      <c r="F24" s="224"/>
    </row>
    <row r="26" spans="1:17">
      <c r="C26" s="101"/>
    </row>
    <row r="32" spans="1:17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52" spans="1:14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</row>
    <row r="60" spans="1:14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</row>
  </sheetData>
  <mergeCells count="5">
    <mergeCell ref="A3:A5"/>
    <mergeCell ref="B3:C4"/>
    <mergeCell ref="D3:E4"/>
    <mergeCell ref="A23:F23"/>
    <mergeCell ref="A24:F2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</vt:lpstr>
      <vt:lpstr>医療・死亡者</vt:lpstr>
      <vt:lpstr>検診状況 </vt:lpstr>
      <vt:lpstr>ごみ・し尿処理</vt:lpstr>
      <vt:lpstr>国保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(TS) 宗方友美</cp:lastModifiedBy>
  <cp:lastPrinted>2022-03-28T02:31:08Z</cp:lastPrinted>
  <dcterms:created xsi:type="dcterms:W3CDTF">2004-10-12T04:59:59Z</dcterms:created>
  <dcterms:modified xsi:type="dcterms:W3CDTF">2022-03-28T02:38:32Z</dcterms:modified>
</cp:coreProperties>
</file>