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102地域づくり推進課\管理係\B-2-10 その他フォルダ\000手塚\統計関係\★石川町のすがた\H30\H30ﾃﾞｰﾀ更新完了\"/>
    </mc:Choice>
  </mc:AlternateContent>
  <bookViews>
    <workbookView xWindow="-210" yWindow="180" windowWidth="14715" windowHeight="8325" tabRatio="885"/>
  </bookViews>
  <sheets>
    <sheet name="表紙" sheetId="1" r:id="rId1"/>
    <sheet name="１　石川町の概要" sheetId="2" r:id="rId2"/>
    <sheet name="２　県内類似町村・近隣町村統計表-1" sheetId="3" r:id="rId3"/>
    <sheet name="２　県内類似町村・近隣町村統計表-2" sheetId="4" r:id="rId4"/>
    <sheet name="２　県内類似町村・近隣町村統計表-3" sheetId="8" r:id="rId5"/>
    <sheet name="２　県内類似町村・近隣町村統計表-4" sheetId="9" r:id="rId6"/>
  </sheets>
  <definedNames>
    <definedName name="_xlnm.Print_Area" localSheetId="1">'１　石川町の概要'!$A$1:$A$5</definedName>
    <definedName name="_xlnm.Print_Area" localSheetId="3">'２　県内類似町村・近隣町村統計表-2'!$A$1:$U$29</definedName>
    <definedName name="_xlnm.Print_Area" localSheetId="4">'２　県内類似町村・近隣町村統計表-3'!$A$1:$S$27</definedName>
    <definedName name="_xlnm.Print_Area" localSheetId="5">'２　県内類似町村・近隣町村統計表-4'!$A$1:$M$28</definedName>
  </definedNames>
  <calcPr calcId="152511"/>
</workbook>
</file>

<file path=xl/calcChain.xml><?xml version="1.0" encoding="utf-8"?>
<calcChain xmlns="http://schemas.openxmlformats.org/spreadsheetml/2006/main">
  <c r="R8" i="8" l="1"/>
  <c r="R26" i="8" l="1"/>
  <c r="N27" i="3" l="1"/>
  <c r="N26" i="3"/>
  <c r="R25" i="8" l="1"/>
  <c r="O25" i="8"/>
  <c r="O26" i="8"/>
  <c r="R28" i="4" l="1"/>
  <c r="Q28" i="4"/>
  <c r="Q11" i="4"/>
  <c r="R11" i="4"/>
  <c r="Q12" i="4"/>
  <c r="R12" i="4"/>
  <c r="Q13" i="4"/>
  <c r="R13" i="4"/>
  <c r="Q14" i="4"/>
  <c r="R14" i="4"/>
  <c r="Q15" i="4"/>
  <c r="R15" i="4"/>
  <c r="Q16" i="4"/>
  <c r="R16" i="4"/>
  <c r="Q17" i="4"/>
  <c r="R17" i="4"/>
  <c r="Q18" i="4"/>
  <c r="R18" i="4"/>
  <c r="Q19" i="4"/>
  <c r="R19" i="4"/>
  <c r="Q20" i="4"/>
  <c r="R20" i="4"/>
  <c r="Q21" i="4"/>
  <c r="R21" i="4"/>
  <c r="Q22" i="4"/>
  <c r="R22" i="4"/>
  <c r="Q23" i="4"/>
  <c r="R23" i="4"/>
  <c r="Q24" i="4"/>
  <c r="R24" i="4"/>
  <c r="Q25" i="4"/>
  <c r="R25" i="4"/>
  <c r="R10" i="4"/>
  <c r="Q10" i="4"/>
  <c r="N22" i="3" l="1"/>
  <c r="E22" i="3"/>
  <c r="K22" i="3" s="1"/>
  <c r="E18" i="3"/>
  <c r="K18" i="3" s="1"/>
  <c r="E10" i="3"/>
  <c r="E9" i="3"/>
  <c r="R11" i="8"/>
  <c r="O11" i="8"/>
  <c r="R21" i="8"/>
  <c r="O21" i="8"/>
  <c r="R17" i="8"/>
  <c r="O17" i="8"/>
  <c r="N18" i="3" l="1"/>
  <c r="K27" i="3"/>
  <c r="K26" i="3"/>
  <c r="E14" i="3"/>
  <c r="N14" i="3" s="1"/>
  <c r="E15" i="3"/>
  <c r="E16" i="3"/>
  <c r="E17" i="3"/>
  <c r="N17" i="3" s="1"/>
  <c r="E19" i="3"/>
  <c r="N19" i="3" s="1"/>
  <c r="E20" i="3"/>
  <c r="N20" i="3" s="1"/>
  <c r="E21" i="3"/>
  <c r="E23" i="3"/>
  <c r="E24" i="3"/>
  <c r="N10" i="3"/>
  <c r="E11" i="3"/>
  <c r="E12" i="3"/>
  <c r="E13" i="3"/>
  <c r="N13" i="3" s="1"/>
  <c r="K23" i="3" l="1"/>
  <c r="N23" i="3"/>
  <c r="K15" i="3"/>
  <c r="N15" i="3"/>
  <c r="K20" i="3"/>
  <c r="K17" i="3"/>
  <c r="K9" i="3"/>
  <c r="N9" i="3"/>
  <c r="K24" i="3"/>
  <c r="N24" i="3"/>
  <c r="K21" i="3"/>
  <c r="N21" i="3"/>
  <c r="K16" i="3"/>
  <c r="N16" i="3"/>
  <c r="K19" i="3"/>
  <c r="K14" i="3"/>
  <c r="K12" i="3"/>
  <c r="N12" i="3"/>
  <c r="K13" i="3"/>
  <c r="K11" i="3"/>
  <c r="N11" i="3"/>
  <c r="K10" i="3"/>
  <c r="R9" i="8"/>
  <c r="R10" i="8"/>
  <c r="R12" i="8"/>
  <c r="R13" i="8"/>
  <c r="R14" i="8"/>
  <c r="R15" i="8"/>
  <c r="R16" i="8"/>
  <c r="R18" i="8"/>
  <c r="R19" i="8"/>
  <c r="R20" i="8"/>
  <c r="R22" i="8"/>
  <c r="R23" i="8"/>
  <c r="O9" i="8" l="1"/>
  <c r="O10" i="8"/>
  <c r="O12" i="8"/>
  <c r="O13" i="8"/>
  <c r="O14" i="8"/>
  <c r="O15" i="8"/>
  <c r="O16" i="8"/>
  <c r="O18" i="8"/>
  <c r="O19" i="8"/>
  <c r="O20" i="8"/>
  <c r="O22" i="8"/>
  <c r="O23" i="8"/>
  <c r="O8" i="8"/>
</calcChain>
</file>

<file path=xl/sharedStrings.xml><?xml version="1.0" encoding="utf-8"?>
<sst xmlns="http://schemas.openxmlformats.org/spreadsheetml/2006/main" count="336" uniqueCount="154">
  <si>
    <t>千ｋ㎡</t>
    <rPh sb="0" eb="1">
      <t>セン</t>
    </rPh>
    <phoneticPr fontId="2"/>
  </si>
  <si>
    <t>１k㎡　　　当たり</t>
    <rPh sb="6" eb="7">
      <t>ア</t>
    </rPh>
    <phoneticPr fontId="2"/>
  </si>
  <si>
    <t>１５歳以上就業者総数</t>
    <rPh sb="2" eb="3">
      <t>サイ</t>
    </rPh>
    <rPh sb="3" eb="5">
      <t>イジョウ</t>
    </rPh>
    <rPh sb="5" eb="8">
      <t>シュウギョウシャ</t>
    </rPh>
    <rPh sb="8" eb="10">
      <t>ソウスウ</t>
    </rPh>
    <phoneticPr fontId="2"/>
  </si>
  <si>
    <t>事業所数</t>
    <rPh sb="0" eb="2">
      <t>ジギョウ</t>
    </rPh>
    <rPh sb="2" eb="3">
      <t>トコロ</t>
    </rPh>
    <rPh sb="3" eb="4">
      <t>スウ</t>
    </rPh>
    <phoneticPr fontId="2"/>
  </si>
  <si>
    <t>１　石川町の概要</t>
    <rPh sb="2" eb="4">
      <t>イシカワ</t>
    </rPh>
    <rPh sb="4" eb="5">
      <t>マチ</t>
    </rPh>
    <rPh sb="6" eb="8">
      <t>ガイヨウ</t>
    </rPh>
    <phoneticPr fontId="2"/>
  </si>
  <si>
    <t>２　県内類似町村・近隣町村統計表</t>
    <rPh sb="2" eb="4">
      <t>ケンナイ</t>
    </rPh>
    <rPh sb="4" eb="6">
      <t>ルイジ</t>
    </rPh>
    <rPh sb="6" eb="8">
      <t>チョウソン</t>
    </rPh>
    <rPh sb="9" eb="11">
      <t>キンリン</t>
    </rPh>
    <rPh sb="11" eb="13">
      <t>チョウソン</t>
    </rPh>
    <rPh sb="13" eb="15">
      <t>トウケイ</t>
    </rPh>
    <rPh sb="15" eb="16">
      <t>ヒョウ</t>
    </rPh>
    <phoneticPr fontId="2"/>
  </si>
  <si>
    <t>　１　石川町の概要</t>
    <rPh sb="3" eb="6">
      <t>イシカワマチ</t>
    </rPh>
    <rPh sb="7" eb="9">
      <t>ガイヨウ</t>
    </rPh>
    <phoneticPr fontId="2"/>
  </si>
  <si>
    <t>市町村</t>
    <rPh sb="0" eb="3">
      <t>シチョウソン</t>
    </rPh>
    <phoneticPr fontId="2"/>
  </si>
  <si>
    <t>面積</t>
    <rPh sb="0" eb="2">
      <t>メンセキ</t>
    </rPh>
    <phoneticPr fontId="2"/>
  </si>
  <si>
    <t>総数</t>
    <rPh sb="0" eb="2">
      <t>ソウスウ</t>
    </rPh>
    <phoneticPr fontId="2"/>
  </si>
  <si>
    <t>男</t>
    <rPh sb="0" eb="1">
      <t>オトコ</t>
    </rPh>
    <phoneticPr fontId="2"/>
  </si>
  <si>
    <t>女</t>
    <rPh sb="0" eb="1">
      <t>オンナ</t>
    </rPh>
    <phoneticPr fontId="2"/>
  </si>
  <si>
    <t>年齢別割合</t>
    <rPh sb="0" eb="2">
      <t>ネンレイ</t>
    </rPh>
    <rPh sb="2" eb="3">
      <t>ベツ</t>
    </rPh>
    <rPh sb="3" eb="5">
      <t>ワリアイ</t>
    </rPh>
    <phoneticPr fontId="2"/>
  </si>
  <si>
    <t>一般世帯数</t>
    <rPh sb="0" eb="2">
      <t>イッパン</t>
    </rPh>
    <rPh sb="2" eb="5">
      <t>セタイスウ</t>
    </rPh>
    <phoneticPr fontId="2"/>
  </si>
  <si>
    <t>一世帯当たり親族人員</t>
    <rPh sb="0" eb="1">
      <t>イチ</t>
    </rPh>
    <rPh sb="1" eb="3">
      <t>セタイ</t>
    </rPh>
    <rPh sb="3" eb="4">
      <t>ア</t>
    </rPh>
    <rPh sb="6" eb="8">
      <t>シンゾク</t>
    </rPh>
    <rPh sb="8" eb="10">
      <t>ジンイン</t>
    </rPh>
    <phoneticPr fontId="2"/>
  </si>
  <si>
    <t>産業別割合</t>
    <rPh sb="0" eb="2">
      <t>サンギョウ</t>
    </rPh>
    <rPh sb="2" eb="3">
      <t>ベツ</t>
    </rPh>
    <rPh sb="3" eb="5">
      <t>ワリアイ</t>
    </rPh>
    <phoneticPr fontId="2"/>
  </si>
  <si>
    <t>事業所</t>
    <rPh sb="0" eb="3">
      <t>ジギョウショ</t>
    </rPh>
    <phoneticPr fontId="2"/>
  </si>
  <si>
    <t>事業所数</t>
    <rPh sb="0" eb="3">
      <t>ジギョウショ</t>
    </rPh>
    <rPh sb="3" eb="4">
      <t>スウ</t>
    </rPh>
    <phoneticPr fontId="2"/>
  </si>
  <si>
    <t>従業者数</t>
    <rPh sb="0" eb="3">
      <t>ジュウギョウシャ</t>
    </rPh>
    <rPh sb="3" eb="4">
      <t>スウ</t>
    </rPh>
    <phoneticPr fontId="2"/>
  </si>
  <si>
    <t>人口　　密度</t>
    <rPh sb="0" eb="2">
      <t>ジンコウ</t>
    </rPh>
    <rPh sb="4" eb="6">
      <t>ミツド</t>
    </rPh>
    <phoneticPr fontId="2"/>
  </si>
  <si>
    <t>世　　帯　　数</t>
    <rPh sb="0" eb="1">
      <t>ヨ</t>
    </rPh>
    <rPh sb="3" eb="4">
      <t>オビ</t>
    </rPh>
    <rPh sb="6" eb="7">
      <t>カズ</t>
    </rPh>
    <phoneticPr fontId="2"/>
  </si>
  <si>
    <t>就　　業　　者</t>
    <rPh sb="0" eb="1">
      <t>ジュ</t>
    </rPh>
    <rPh sb="3" eb="4">
      <t>ギョウ</t>
    </rPh>
    <rPh sb="6" eb="7">
      <t>モノ</t>
    </rPh>
    <phoneticPr fontId="2"/>
  </si>
  <si>
    <t>人</t>
    <rPh sb="0" eb="1">
      <t>ニン</t>
    </rPh>
    <phoneticPr fontId="2"/>
  </si>
  <si>
    <t>世帯</t>
    <rPh sb="0" eb="2">
      <t>セタイ</t>
    </rPh>
    <phoneticPr fontId="2"/>
  </si>
  <si>
    <t>％</t>
    <phoneticPr fontId="2"/>
  </si>
  <si>
    <t>石　川　町</t>
    <rPh sb="0" eb="1">
      <t>イシ</t>
    </rPh>
    <rPh sb="2" eb="3">
      <t>カワ</t>
    </rPh>
    <rPh sb="4" eb="5">
      <t>マチ</t>
    </rPh>
    <phoneticPr fontId="2"/>
  </si>
  <si>
    <t>類似町村</t>
    <rPh sb="0" eb="2">
      <t>ルイジ</t>
    </rPh>
    <rPh sb="2" eb="4">
      <t>チョウソン</t>
    </rPh>
    <phoneticPr fontId="2"/>
  </si>
  <si>
    <t>矢吹町</t>
    <rPh sb="0" eb="2">
      <t>ヤブキ</t>
    </rPh>
    <rPh sb="2" eb="3">
      <t>マチ</t>
    </rPh>
    <phoneticPr fontId="2"/>
  </si>
  <si>
    <t>石川地方</t>
    <rPh sb="0" eb="2">
      <t>イシカワ</t>
    </rPh>
    <rPh sb="2" eb="4">
      <t>チホウ</t>
    </rPh>
    <phoneticPr fontId="2"/>
  </si>
  <si>
    <t>玉川村</t>
    <rPh sb="0" eb="3">
      <t>タマカワムラ</t>
    </rPh>
    <phoneticPr fontId="2"/>
  </si>
  <si>
    <t>平田村</t>
    <rPh sb="0" eb="3">
      <t>ヒラタムラ</t>
    </rPh>
    <phoneticPr fontId="2"/>
  </si>
  <si>
    <t>浅川町</t>
    <rPh sb="0" eb="3">
      <t>アサカワマチ</t>
    </rPh>
    <phoneticPr fontId="2"/>
  </si>
  <si>
    <t>古殿町</t>
    <rPh sb="0" eb="3">
      <t>フルドノマチ</t>
    </rPh>
    <phoneticPr fontId="2"/>
  </si>
  <si>
    <t>東白川郡</t>
    <rPh sb="0" eb="1">
      <t>ヒガシ</t>
    </rPh>
    <rPh sb="1" eb="3">
      <t>シラカワ</t>
    </rPh>
    <rPh sb="3" eb="4">
      <t>グン</t>
    </rPh>
    <phoneticPr fontId="2"/>
  </si>
  <si>
    <t>矢祭町</t>
    <rPh sb="0" eb="3">
      <t>ヤマツリマチ</t>
    </rPh>
    <phoneticPr fontId="2"/>
  </si>
  <si>
    <t>鮫川村</t>
    <rPh sb="0" eb="2">
      <t>サメカワ</t>
    </rPh>
    <rPh sb="2" eb="3">
      <t>ムラ</t>
    </rPh>
    <phoneticPr fontId="2"/>
  </si>
  <si>
    <t>泉崎村</t>
    <rPh sb="0" eb="2">
      <t>イズミザキ</t>
    </rPh>
    <rPh sb="2" eb="3">
      <t>ムラ</t>
    </rPh>
    <phoneticPr fontId="2"/>
  </si>
  <si>
    <t>中島村</t>
    <rPh sb="0" eb="3">
      <t>ナカジマムラ</t>
    </rPh>
    <phoneticPr fontId="2"/>
  </si>
  <si>
    <t>福島県</t>
    <rPh sb="0" eb="3">
      <t>フクシマケン</t>
    </rPh>
    <phoneticPr fontId="2"/>
  </si>
  <si>
    <t>千人</t>
    <rPh sb="0" eb="2">
      <t>センニン</t>
    </rPh>
    <phoneticPr fontId="2"/>
  </si>
  <si>
    <t>千世帯</t>
    <rPh sb="0" eb="1">
      <t>セン</t>
    </rPh>
    <phoneticPr fontId="2"/>
  </si>
  <si>
    <t>千人</t>
    <rPh sb="0" eb="1">
      <t>セン</t>
    </rPh>
    <phoneticPr fontId="2"/>
  </si>
  <si>
    <t>千事業所</t>
    <rPh sb="0" eb="1">
      <t>セン</t>
    </rPh>
    <phoneticPr fontId="2"/>
  </si>
  <si>
    <t>近　　隣　　町　　村</t>
    <rPh sb="0" eb="1">
      <t>コン</t>
    </rPh>
    <rPh sb="3" eb="4">
      <t>トナリ</t>
    </rPh>
    <rPh sb="6" eb="7">
      <t>マチ</t>
    </rPh>
    <rPh sb="9" eb="10">
      <t>ムラ</t>
    </rPh>
    <phoneticPr fontId="2"/>
  </si>
  <si>
    <t>資　　料</t>
    <rPh sb="0" eb="1">
      <t>シ</t>
    </rPh>
    <rPh sb="3" eb="4">
      <t>リョウ</t>
    </rPh>
    <phoneticPr fontId="2"/>
  </si>
  <si>
    <t>全　国</t>
    <rPh sb="0" eb="1">
      <t>ゼン</t>
    </rPh>
    <rPh sb="2" eb="3">
      <t>クニ</t>
    </rPh>
    <phoneticPr fontId="2"/>
  </si>
  <si>
    <t>塙　町</t>
    <rPh sb="0" eb="1">
      <t>ハナワ</t>
    </rPh>
    <rPh sb="2" eb="3">
      <t>マチ</t>
    </rPh>
    <phoneticPr fontId="2"/>
  </si>
  <si>
    <t>１５歳　　　未満</t>
    <rPh sb="2" eb="3">
      <t>サイ</t>
    </rPh>
    <rPh sb="6" eb="8">
      <t>ミマン</t>
    </rPh>
    <phoneticPr fontId="2"/>
  </si>
  <si>
    <t>１５～　　　６４歳</t>
    <rPh sb="8" eb="9">
      <t>サイ</t>
    </rPh>
    <phoneticPr fontId="2"/>
  </si>
  <si>
    <t>６５歳　　　以上</t>
    <rPh sb="2" eb="3">
      <t>サイ</t>
    </rPh>
    <rPh sb="6" eb="8">
      <t>イジョウ</t>
    </rPh>
    <phoneticPr fontId="2"/>
  </si>
  <si>
    <t>第１次　　産業</t>
    <rPh sb="0" eb="1">
      <t>ダイ</t>
    </rPh>
    <rPh sb="2" eb="3">
      <t>ツギ</t>
    </rPh>
    <rPh sb="5" eb="7">
      <t>サンギョウ</t>
    </rPh>
    <phoneticPr fontId="2"/>
  </si>
  <si>
    <t>第２次　　産業</t>
    <rPh sb="0" eb="1">
      <t>ダイ</t>
    </rPh>
    <rPh sb="2" eb="3">
      <t>ツギ</t>
    </rPh>
    <rPh sb="5" eb="7">
      <t>サンギョウ</t>
    </rPh>
    <phoneticPr fontId="2"/>
  </si>
  <si>
    <t>第３次　　産業</t>
    <rPh sb="0" eb="1">
      <t>ダイ</t>
    </rPh>
    <rPh sb="2" eb="3">
      <t>ツギ</t>
    </rPh>
    <rPh sb="5" eb="7">
      <t>サンギョウ</t>
    </rPh>
    <phoneticPr fontId="2"/>
  </si>
  <si>
    <t>参　考</t>
    <rPh sb="0" eb="1">
      <t>サン</t>
    </rPh>
    <rPh sb="2" eb="3">
      <t>コウ</t>
    </rPh>
    <phoneticPr fontId="2"/>
  </si>
  <si>
    <t>専業・兼業別割合</t>
    <rPh sb="0" eb="2">
      <t>センギョウ</t>
    </rPh>
    <rPh sb="3" eb="5">
      <t>ケンギョウ</t>
    </rPh>
    <rPh sb="5" eb="6">
      <t>ベツ</t>
    </rPh>
    <rPh sb="6" eb="8">
      <t>ワリアイ</t>
    </rPh>
    <phoneticPr fontId="2"/>
  </si>
  <si>
    <t>専業</t>
    <rPh sb="0" eb="2">
      <t>センギョウ</t>
    </rPh>
    <phoneticPr fontId="2"/>
  </si>
  <si>
    <t>（１５歳以上）</t>
    <rPh sb="3" eb="4">
      <t>サイ</t>
    </rPh>
    <rPh sb="4" eb="6">
      <t>イジョウ</t>
    </rPh>
    <phoneticPr fontId="2"/>
  </si>
  <si>
    <t>経営耕地面積</t>
    <rPh sb="0" eb="2">
      <t>ケイエイ</t>
    </rPh>
    <rPh sb="2" eb="4">
      <t>コウチ</t>
    </rPh>
    <rPh sb="4" eb="6">
      <t>メンセキ</t>
    </rPh>
    <phoneticPr fontId="2"/>
  </si>
  <si>
    <t>田</t>
    <rPh sb="0" eb="1">
      <t>タ</t>
    </rPh>
    <phoneticPr fontId="2"/>
  </si>
  <si>
    <t>畑</t>
    <rPh sb="0" eb="1">
      <t>ハタケ</t>
    </rPh>
    <phoneticPr fontId="2"/>
  </si>
  <si>
    <t>樹園地</t>
    <rPh sb="0" eb="1">
      <t>ジュ</t>
    </rPh>
    <rPh sb="1" eb="2">
      <t>エン</t>
    </rPh>
    <rPh sb="2" eb="3">
      <t>チ</t>
    </rPh>
    <phoneticPr fontId="2"/>
  </si>
  <si>
    <t>農　　　　　業</t>
    <rPh sb="0" eb="1">
      <t>ノウ</t>
    </rPh>
    <rPh sb="6" eb="7">
      <t>ギョウ</t>
    </rPh>
    <phoneticPr fontId="2"/>
  </si>
  <si>
    <t>総額</t>
    <rPh sb="0" eb="2">
      <t>ソウガク</t>
    </rPh>
    <phoneticPr fontId="2"/>
  </si>
  <si>
    <t>工　　　　　業</t>
    <rPh sb="0" eb="1">
      <t>コウ</t>
    </rPh>
    <rPh sb="6" eb="7">
      <t>ギョウ</t>
    </rPh>
    <phoneticPr fontId="2"/>
  </si>
  <si>
    <t>１事業所　　当たり</t>
    <rPh sb="1" eb="4">
      <t>ジギョウショ</t>
    </rPh>
    <rPh sb="6" eb="7">
      <t>ア</t>
    </rPh>
    <phoneticPr fontId="2"/>
  </si>
  <si>
    <t>卸売・小売業</t>
    <rPh sb="0" eb="2">
      <t>オロシウリ</t>
    </rPh>
    <rPh sb="3" eb="5">
      <t>コウリ</t>
    </rPh>
    <rPh sb="5" eb="6">
      <t>ギョウ</t>
    </rPh>
    <phoneticPr fontId="2"/>
  </si>
  <si>
    <t>年間商品販売額</t>
    <rPh sb="0" eb="2">
      <t>ネンカン</t>
    </rPh>
    <rPh sb="2" eb="4">
      <t>ショウヒン</t>
    </rPh>
    <rPh sb="4" eb="6">
      <t>ハンバイ</t>
    </rPh>
    <rPh sb="6" eb="7">
      <t>ガク</t>
    </rPh>
    <phoneticPr fontId="2"/>
  </si>
  <si>
    <t>総　　　　　数</t>
    <rPh sb="0" eb="1">
      <t>フサ</t>
    </rPh>
    <rPh sb="6" eb="7">
      <t>カズ</t>
    </rPh>
    <phoneticPr fontId="2"/>
  </si>
  <si>
    <t>第一種　　兼業</t>
    <rPh sb="0" eb="1">
      <t>ダイ</t>
    </rPh>
    <rPh sb="1" eb="3">
      <t>イッシュ</t>
    </rPh>
    <rPh sb="5" eb="7">
      <t>ケンギョウ</t>
    </rPh>
    <phoneticPr fontId="2"/>
  </si>
  <si>
    <t>第二種　　兼業</t>
    <rPh sb="0" eb="1">
      <t>ダイ</t>
    </rPh>
    <rPh sb="1" eb="3">
      <t>ニシュ</t>
    </rPh>
    <rPh sb="5" eb="7">
      <t>ケンギョウ</t>
    </rPh>
    <phoneticPr fontId="2"/>
  </si>
  <si>
    <t>商　　　　　業</t>
    <rPh sb="0" eb="1">
      <t>ショウ</t>
    </rPh>
    <rPh sb="6" eb="7">
      <t>ギョウ</t>
    </rPh>
    <phoneticPr fontId="2"/>
  </si>
  <si>
    <t>戸</t>
    <rPh sb="0" eb="1">
      <t>コ</t>
    </rPh>
    <phoneticPr fontId="2"/>
  </si>
  <si>
    <t>百万円</t>
    <rPh sb="0" eb="3">
      <t>ヒャクマンエン</t>
    </rPh>
    <phoneticPr fontId="2"/>
  </si>
  <si>
    <t>千万円</t>
    <rPh sb="0" eb="3">
      <t>センマンエン</t>
    </rPh>
    <phoneticPr fontId="2"/>
  </si>
  <si>
    <t>万円</t>
    <rPh sb="0" eb="2">
      <t>マンエン</t>
    </rPh>
    <phoneticPr fontId="2"/>
  </si>
  <si>
    <t>千戸</t>
    <rPh sb="0" eb="1">
      <t>セン</t>
    </rPh>
    <phoneticPr fontId="2"/>
  </si>
  <si>
    <t>千ha</t>
    <rPh sb="0" eb="1">
      <t>セン</t>
    </rPh>
    <phoneticPr fontId="2"/>
  </si>
  <si>
    <t>十億円</t>
    <rPh sb="0" eb="1">
      <t>ジュウ</t>
    </rPh>
    <rPh sb="1" eb="2">
      <t>オク</t>
    </rPh>
    <phoneticPr fontId="2"/>
  </si>
  <si>
    <t>園数</t>
    <rPh sb="0" eb="1">
      <t>エン</t>
    </rPh>
    <rPh sb="1" eb="2">
      <t>スウ</t>
    </rPh>
    <phoneticPr fontId="2"/>
  </si>
  <si>
    <t>園児数</t>
    <rPh sb="0" eb="2">
      <t>エンジ</t>
    </rPh>
    <rPh sb="2" eb="3">
      <t>スウ</t>
    </rPh>
    <phoneticPr fontId="2"/>
  </si>
  <si>
    <t>学校数</t>
    <rPh sb="0" eb="2">
      <t>ガッコウ</t>
    </rPh>
    <rPh sb="2" eb="3">
      <t>スウ</t>
    </rPh>
    <phoneticPr fontId="2"/>
  </si>
  <si>
    <t>児童数</t>
    <rPh sb="0" eb="2">
      <t>ジドウ</t>
    </rPh>
    <rPh sb="2" eb="3">
      <t>スウ</t>
    </rPh>
    <phoneticPr fontId="2"/>
  </si>
  <si>
    <t>１校当たり児童数</t>
    <rPh sb="1" eb="2">
      <t>コウ</t>
    </rPh>
    <rPh sb="2" eb="3">
      <t>ア</t>
    </rPh>
    <rPh sb="5" eb="7">
      <t>ジドウ</t>
    </rPh>
    <rPh sb="7" eb="8">
      <t>スウ</t>
    </rPh>
    <phoneticPr fontId="2"/>
  </si>
  <si>
    <t>生徒数</t>
    <rPh sb="0" eb="2">
      <t>セイト</t>
    </rPh>
    <rPh sb="2" eb="3">
      <t>スウ</t>
    </rPh>
    <phoneticPr fontId="2"/>
  </si>
  <si>
    <t>１校当たり生徒数</t>
    <rPh sb="1" eb="2">
      <t>コウ</t>
    </rPh>
    <rPh sb="2" eb="3">
      <t>ア</t>
    </rPh>
    <rPh sb="5" eb="7">
      <t>セイト</t>
    </rPh>
    <rPh sb="7" eb="8">
      <t>スウ</t>
    </rPh>
    <phoneticPr fontId="2"/>
  </si>
  <si>
    <t>園</t>
    <rPh sb="0" eb="1">
      <t>エン</t>
    </rPh>
    <phoneticPr fontId="2"/>
  </si>
  <si>
    <t>校</t>
    <rPh sb="0" eb="1">
      <t>コウ</t>
    </rPh>
    <phoneticPr fontId="2"/>
  </si>
  <si>
    <t>第１次</t>
    <rPh sb="0" eb="1">
      <t>ダイ</t>
    </rPh>
    <rPh sb="2" eb="3">
      <t>ツギ</t>
    </rPh>
    <phoneticPr fontId="2"/>
  </si>
  <si>
    <t>第２次</t>
    <rPh sb="0" eb="1">
      <t>ダイ</t>
    </rPh>
    <rPh sb="2" eb="3">
      <t>ツギ</t>
    </rPh>
    <phoneticPr fontId="2"/>
  </si>
  <si>
    <t>第３次</t>
    <rPh sb="0" eb="1">
      <t>ダイ</t>
    </rPh>
    <rPh sb="2" eb="3">
      <t>ツギ</t>
    </rPh>
    <phoneticPr fontId="2"/>
  </si>
  <si>
    <t>総　　　生　　　産</t>
    <rPh sb="0" eb="1">
      <t>ソウ</t>
    </rPh>
    <rPh sb="4" eb="5">
      <t>ショウ</t>
    </rPh>
    <rPh sb="8" eb="9">
      <t>サン</t>
    </rPh>
    <phoneticPr fontId="2"/>
  </si>
  <si>
    <t>産　業　別　割　合</t>
    <rPh sb="0" eb="1">
      <t>サン</t>
    </rPh>
    <rPh sb="2" eb="3">
      <t>ギョウ</t>
    </rPh>
    <rPh sb="4" eb="5">
      <t>ベツ</t>
    </rPh>
    <rPh sb="6" eb="7">
      <t>ワリ</t>
    </rPh>
    <rPh sb="8" eb="9">
      <t>ゴウ</t>
    </rPh>
    <phoneticPr fontId="2"/>
  </si>
  <si>
    <t>普通会計決算額</t>
    <rPh sb="0" eb="2">
      <t>フツウ</t>
    </rPh>
    <rPh sb="2" eb="4">
      <t>カイケイ</t>
    </rPh>
    <rPh sb="4" eb="6">
      <t>ケッサン</t>
    </rPh>
    <rPh sb="6" eb="7">
      <t>ガク</t>
    </rPh>
    <phoneticPr fontId="2"/>
  </si>
  <si>
    <t>歳入</t>
    <rPh sb="0" eb="2">
      <t>サイニュウ</t>
    </rPh>
    <phoneticPr fontId="2"/>
  </si>
  <si>
    <t>歳出</t>
    <rPh sb="0" eb="2">
      <t>サイシュツ</t>
    </rPh>
    <phoneticPr fontId="2"/>
  </si>
  <si>
    <t>財政力指数３ヶ年平均</t>
    <rPh sb="0" eb="3">
      <t>ザイセイリョク</t>
    </rPh>
    <rPh sb="3" eb="5">
      <t>シスウ</t>
    </rPh>
    <rPh sb="7" eb="8">
      <t>ネン</t>
    </rPh>
    <rPh sb="8" eb="10">
      <t>ヘイキン</t>
    </rPh>
    <phoneticPr fontId="2"/>
  </si>
  <si>
    <t>千円</t>
    <rPh sb="0" eb="2">
      <t>センエン</t>
    </rPh>
    <phoneticPr fontId="2"/>
  </si>
  <si>
    <t>人　　　　　　　口</t>
    <rPh sb="0" eb="1">
      <t>ヒト</t>
    </rPh>
    <rPh sb="8" eb="9">
      <t>クチ</t>
    </rPh>
    <phoneticPr fontId="2"/>
  </si>
  <si>
    <t>商　　　　業</t>
    <rPh sb="0" eb="1">
      <t>ショウ</t>
    </rPh>
    <rPh sb="5" eb="6">
      <t>ギョウ</t>
    </rPh>
    <phoneticPr fontId="2"/>
  </si>
  <si>
    <t>所　　　　得</t>
    <rPh sb="0" eb="1">
      <t>トコロ</t>
    </rPh>
    <rPh sb="5" eb="6">
      <t>エ</t>
    </rPh>
    <phoneticPr fontId="2"/>
  </si>
  <si>
    <t>財　　　　政</t>
    <rPh sb="0" eb="1">
      <t>ザイ</t>
    </rPh>
    <rPh sb="5" eb="6">
      <t>セイ</t>
    </rPh>
    <phoneticPr fontId="2"/>
  </si>
  <si>
    <t>学　　　　校</t>
    <rPh sb="0" eb="1">
      <t>ガク</t>
    </rPh>
    <rPh sb="5" eb="6">
      <t>コウ</t>
    </rPh>
    <phoneticPr fontId="2"/>
  </si>
  <si>
    <t>西白河郡</t>
    <rPh sb="0" eb="1">
      <t>ニシ</t>
    </rPh>
    <rPh sb="1" eb="3">
      <t>シラカワ</t>
    </rPh>
    <phoneticPr fontId="2"/>
  </si>
  <si>
    <t>製造品出荷額等</t>
    <rPh sb="0" eb="3">
      <t>セイゾウヒン</t>
    </rPh>
    <rPh sb="3" eb="5">
      <t>シュッカ</t>
    </rPh>
    <rPh sb="5" eb="6">
      <t>ガク</t>
    </rPh>
    <rPh sb="6" eb="7">
      <t>トウ</t>
    </rPh>
    <phoneticPr fontId="2"/>
  </si>
  <si>
    <t>　</t>
    <phoneticPr fontId="2"/>
  </si>
  <si>
    <t>近　　隣　　市　　町　　村</t>
    <rPh sb="0" eb="1">
      <t>コン</t>
    </rPh>
    <rPh sb="3" eb="4">
      <t>トナリ</t>
    </rPh>
    <rPh sb="6" eb="7">
      <t>シ</t>
    </rPh>
    <rPh sb="9" eb="10">
      <t>マチ</t>
    </rPh>
    <rPh sb="12" eb="13">
      <t>ムラ</t>
    </rPh>
    <phoneticPr fontId="2"/>
  </si>
  <si>
    <t>高校進学率</t>
    <rPh sb="0" eb="2">
      <t>コウコウ</t>
    </rPh>
    <rPh sb="2" eb="4">
      <t>シンガク</t>
    </rPh>
    <rPh sb="4" eb="5">
      <t>リツ</t>
    </rPh>
    <phoneticPr fontId="2"/>
  </si>
  <si>
    <t>市町村民所得</t>
    <rPh sb="0" eb="3">
      <t>シチョウソン</t>
    </rPh>
    <rPh sb="3" eb="4">
      <t>ミン</t>
    </rPh>
    <rPh sb="4" eb="6">
      <t>ショトク</t>
    </rPh>
    <phoneticPr fontId="2"/>
  </si>
  <si>
    <t>１人当たり
市町村民所得</t>
    <rPh sb="1" eb="2">
      <t>ニン</t>
    </rPh>
    <rPh sb="2" eb="3">
      <t>ア</t>
    </rPh>
    <rPh sb="6" eb="9">
      <t>シチョウソン</t>
    </rPh>
    <rPh sb="9" eb="10">
      <t>ミン</t>
    </rPh>
    <rPh sb="10" eb="12">
      <t>ショトク</t>
    </rPh>
    <phoneticPr fontId="2"/>
  </si>
  <si>
    <t>　２　県内類似町村・近隣町村統計表</t>
    <rPh sb="3" eb="5">
      <t>ケンナイ</t>
    </rPh>
    <rPh sb="5" eb="7">
      <t>ルイジ</t>
    </rPh>
    <rPh sb="7" eb="9">
      <t>チョウソン</t>
    </rPh>
    <rPh sb="10" eb="12">
      <t>キンリン</t>
    </rPh>
    <rPh sb="12" eb="14">
      <t>チョウソン</t>
    </rPh>
    <rPh sb="14" eb="17">
      <t>トウケイヒョウ</t>
    </rPh>
    <phoneticPr fontId="2"/>
  </si>
  <si>
    <t>k㎡</t>
    <phoneticPr fontId="2"/>
  </si>
  <si>
    <t>　</t>
    <phoneticPr fontId="2"/>
  </si>
  <si>
    <t>％</t>
    <phoneticPr fontId="2"/>
  </si>
  <si>
    <t>ha</t>
    <phoneticPr fontId="2"/>
  </si>
  <si>
    <t>輸入品に課される</t>
    <rPh sb="0" eb="2">
      <t>ユニュウ</t>
    </rPh>
    <rPh sb="2" eb="3">
      <t>ヒン</t>
    </rPh>
    <rPh sb="4" eb="5">
      <t>カ</t>
    </rPh>
    <phoneticPr fontId="2"/>
  </si>
  <si>
    <t>税・関税等</t>
    <rPh sb="0" eb="1">
      <t>ゼイ</t>
    </rPh>
    <rPh sb="2" eb="4">
      <t>カンゼイ</t>
    </rPh>
    <rPh sb="4" eb="5">
      <t>トウ</t>
    </rPh>
    <phoneticPr fontId="2"/>
  </si>
  <si>
    <t>平成26年経済センサス-基礎調査</t>
    <rPh sb="0" eb="2">
      <t>ヘイセイ</t>
    </rPh>
    <rPh sb="4" eb="5">
      <t>ネン</t>
    </rPh>
    <rPh sb="5" eb="7">
      <t>ケイザイ</t>
    </rPh>
    <rPh sb="12" eb="14">
      <t>キソ</t>
    </rPh>
    <rPh sb="14" eb="16">
      <t>チョウサ</t>
    </rPh>
    <phoneticPr fontId="2"/>
  </si>
  <si>
    <t>　平成26年商業統計調査</t>
    <rPh sb="1" eb="3">
      <t>ヘイセイ</t>
    </rPh>
    <rPh sb="5" eb="6">
      <t>ネン</t>
    </rPh>
    <rPh sb="6" eb="8">
      <t>ショウギョウ</t>
    </rPh>
    <rPh sb="8" eb="10">
      <t>トウケイ</t>
    </rPh>
    <rPh sb="10" eb="12">
      <t>チョウサ</t>
    </rPh>
    <phoneticPr fontId="2"/>
  </si>
  <si>
    <t>　平成26年商業統計調査</t>
    <phoneticPr fontId="2"/>
  </si>
  <si>
    <t>年間商品
販売額</t>
    <rPh sb="0" eb="2">
      <t>ネンカン</t>
    </rPh>
    <rPh sb="2" eb="4">
      <t>ショウヒン</t>
    </rPh>
    <rPh sb="5" eb="7">
      <t>ハンバイ</t>
    </rPh>
    <rPh sb="7" eb="8">
      <t>ガク</t>
    </rPh>
    <phoneticPr fontId="2"/>
  </si>
  <si>
    <t>千人</t>
    <rPh sb="0" eb="2">
      <t>センニン</t>
    </rPh>
    <phoneticPr fontId="2"/>
  </si>
  <si>
    <t>十億円</t>
    <rPh sb="0" eb="1">
      <t>ジュウ</t>
    </rPh>
    <phoneticPr fontId="2"/>
  </si>
  <si>
    <t>幼　稚　園</t>
    <phoneticPr fontId="2"/>
  </si>
  <si>
    <t>小　　学　　校</t>
    <phoneticPr fontId="2"/>
  </si>
  <si>
    <t>中　　学　　校</t>
    <phoneticPr fontId="2"/>
  </si>
  <si>
    <t>卸　売　業</t>
    <rPh sb="0" eb="1">
      <t>オロシ</t>
    </rPh>
    <rPh sb="2" eb="3">
      <t>ウ</t>
    </rPh>
    <rPh sb="4" eb="5">
      <t>ギョウ</t>
    </rPh>
    <phoneticPr fontId="2"/>
  </si>
  <si>
    <t>小　売　業</t>
    <rPh sb="0" eb="1">
      <t>ショウ</t>
    </rPh>
    <rPh sb="2" eb="3">
      <t>バイ</t>
    </rPh>
    <rPh sb="4" eb="5">
      <t>ギョウ</t>
    </rPh>
    <phoneticPr fontId="2"/>
  </si>
  <si>
    <t>認定こども園</t>
    <rPh sb="0" eb="2">
      <t>ニンテイ</t>
    </rPh>
    <rPh sb="5" eb="6">
      <t>エン</t>
    </rPh>
    <phoneticPr fontId="2"/>
  </si>
  <si>
    <t>-</t>
    <phoneticPr fontId="2"/>
  </si>
  <si>
    <t>福島県子育て支援課</t>
    <rPh sb="0" eb="3">
      <t>フクシマケン</t>
    </rPh>
    <rPh sb="3" eb="4">
      <t>コ</t>
    </rPh>
    <rPh sb="4" eb="5">
      <t>ソダ</t>
    </rPh>
    <rPh sb="6" eb="8">
      <t>シエン</t>
    </rPh>
    <rPh sb="8" eb="9">
      <t>カ</t>
    </rPh>
    <phoneticPr fontId="2"/>
  </si>
  <si>
    <t>事業所</t>
    <phoneticPr fontId="2"/>
  </si>
  <si>
    <t>　平成27年国勢調査</t>
    <rPh sb="1" eb="3">
      <t>ヘイセイ</t>
    </rPh>
    <rPh sb="5" eb="6">
      <t>ネン</t>
    </rPh>
    <rPh sb="6" eb="8">
      <t>コクセイ</t>
    </rPh>
    <rPh sb="8" eb="10">
      <t>チョウサ</t>
    </rPh>
    <phoneticPr fontId="2"/>
  </si>
  <si>
    <t>うち、販売農家数</t>
    <rPh sb="3" eb="5">
      <t>ハンバイ</t>
    </rPh>
    <rPh sb="5" eb="7">
      <t>ノウカ</t>
    </rPh>
    <rPh sb="7" eb="8">
      <t>スウ</t>
    </rPh>
    <phoneticPr fontId="2"/>
  </si>
  <si>
    <t>販売農家
世帯員数</t>
    <rPh sb="0" eb="2">
      <t>ハンバイ</t>
    </rPh>
    <rPh sb="2" eb="4">
      <t>ノウカ</t>
    </rPh>
    <rPh sb="5" eb="7">
      <t>セタイ</t>
    </rPh>
    <rPh sb="7" eb="8">
      <t>イン</t>
    </rPh>
    <rPh sb="8" eb="9">
      <t>スウ</t>
    </rPh>
    <phoneticPr fontId="2"/>
  </si>
  <si>
    <t>農家数</t>
    <rPh sb="0" eb="2">
      <t>ノウカ</t>
    </rPh>
    <rPh sb="2" eb="3">
      <t>カズ</t>
    </rPh>
    <phoneticPr fontId="2"/>
  </si>
  <si>
    <t>南会津町</t>
    <rPh sb="0" eb="4">
      <t>ミナミアイヅマチ</t>
    </rPh>
    <phoneticPr fontId="2"/>
  </si>
  <si>
    <t>会津坂下町</t>
    <rPh sb="0" eb="5">
      <t>アイヅバンゲマチ</t>
    </rPh>
    <phoneticPr fontId="2"/>
  </si>
  <si>
    <t>三春町</t>
    <rPh sb="0" eb="2">
      <t>ミハル</t>
    </rPh>
    <rPh sb="2" eb="3">
      <t>マチ</t>
    </rPh>
    <phoneticPr fontId="2"/>
  </si>
  <si>
    <t>棚倉町</t>
    <rPh sb="0" eb="3">
      <t>タナグラマチ</t>
    </rPh>
    <phoneticPr fontId="2"/>
  </si>
  <si>
    <t>西郷村</t>
    <rPh sb="0" eb="3">
      <t>ニシゴウムラ</t>
    </rPh>
    <phoneticPr fontId="2"/>
  </si>
  <si>
    <t>　2015年農林業センサス</t>
    <rPh sb="5" eb="6">
      <t>ネン</t>
    </rPh>
    <rPh sb="6" eb="9">
      <t>ノウリンギョウ</t>
    </rPh>
    <phoneticPr fontId="2"/>
  </si>
  <si>
    <t>　平成28年経済センサス‐活動調査（製造業）
　　（※従業者４人以上）</t>
    <rPh sb="1" eb="3">
      <t>ヘイセイ</t>
    </rPh>
    <rPh sb="5" eb="6">
      <t>ネン</t>
    </rPh>
    <rPh sb="6" eb="8">
      <t>ケイザイ</t>
    </rPh>
    <rPh sb="13" eb="15">
      <t>カツドウ</t>
    </rPh>
    <rPh sb="15" eb="17">
      <t>チョウサ</t>
    </rPh>
    <rPh sb="18" eb="21">
      <t>セイゾウギョウ</t>
    </rPh>
    <rPh sb="27" eb="30">
      <t>ジュウギョウシャ</t>
    </rPh>
    <rPh sb="31" eb="32">
      <t>ニン</t>
    </rPh>
    <rPh sb="32" eb="34">
      <t>イジョウ</t>
    </rPh>
    <phoneticPr fontId="2"/>
  </si>
  <si>
    <t>百万円</t>
    <rPh sb="0" eb="2">
      <t>ヒャクマン</t>
    </rPh>
    <rPh sb="2" eb="3">
      <t>エン</t>
    </rPh>
    <phoneticPr fontId="2"/>
  </si>
  <si>
    <t>百億円</t>
    <rPh sb="0" eb="1">
      <t>ヒャク</t>
    </rPh>
    <rPh sb="1" eb="2">
      <t>オク</t>
    </rPh>
    <phoneticPr fontId="2"/>
  </si>
  <si>
    <t>従業者
一人
当たり</t>
    <rPh sb="0" eb="3">
      <t>ジュウギョウシャ</t>
    </rPh>
    <rPh sb="4" eb="6">
      <t>ヒトリ</t>
    </rPh>
    <rPh sb="7" eb="8">
      <t>ア</t>
    </rPh>
    <phoneticPr fontId="2"/>
  </si>
  <si>
    <t>x</t>
    <phoneticPr fontId="2"/>
  </si>
  <si>
    <t>　本町は、福島県の南部、阿武隈高地の西側に位置し、郡山市から南へ約３３ｋｍ、白河市から東へ約２５ｋｍの地点にあります。総面積は、１１５．７１ｋ㎡、阿武隈川東岸の平坦地と阿武隈高原に連なる山間地から形成される自然豊かな美しい町です。市街地は、町の中央を流れる北須川と今出川に沿って広がり、国道１１８号とＪＲ水郡線が南北に走っております。また、阿武隈高原道路石川母畑インターチェンジを利用し、福島空港には１０分の距離にあります。</t>
    <rPh sb="1" eb="3">
      <t>ホンチョウ</t>
    </rPh>
    <rPh sb="5" eb="8">
      <t>フクシマケン</t>
    </rPh>
    <rPh sb="9" eb="11">
      <t>ナンブ</t>
    </rPh>
    <rPh sb="12" eb="15">
      <t>アブクマ</t>
    </rPh>
    <rPh sb="15" eb="17">
      <t>コウチ</t>
    </rPh>
    <rPh sb="18" eb="20">
      <t>ニシガワ</t>
    </rPh>
    <rPh sb="21" eb="23">
      <t>イチ</t>
    </rPh>
    <rPh sb="25" eb="28">
      <t>コオリヤマシ</t>
    </rPh>
    <rPh sb="30" eb="31">
      <t>ミナミ</t>
    </rPh>
    <rPh sb="32" eb="33">
      <t>ヤク</t>
    </rPh>
    <rPh sb="38" eb="41">
      <t>シラカワシ</t>
    </rPh>
    <rPh sb="43" eb="44">
      <t>ヒガシ</t>
    </rPh>
    <rPh sb="45" eb="46">
      <t>ヤク</t>
    </rPh>
    <rPh sb="51" eb="53">
      <t>チテン</t>
    </rPh>
    <rPh sb="59" eb="62">
      <t>ソウメンセキ</t>
    </rPh>
    <rPh sb="73" eb="77">
      <t>アブクマガワ</t>
    </rPh>
    <rPh sb="77" eb="79">
      <t>トウガン</t>
    </rPh>
    <rPh sb="80" eb="82">
      <t>ヘイタン</t>
    </rPh>
    <rPh sb="82" eb="83">
      <t>チ</t>
    </rPh>
    <rPh sb="84" eb="87">
      <t>アブクマ</t>
    </rPh>
    <rPh sb="87" eb="89">
      <t>コウゲン</t>
    </rPh>
    <rPh sb="90" eb="91">
      <t>ツラ</t>
    </rPh>
    <rPh sb="93" eb="96">
      <t>サンカンチ</t>
    </rPh>
    <rPh sb="98" eb="100">
      <t>ケイセイ</t>
    </rPh>
    <rPh sb="103" eb="105">
      <t>シゼン</t>
    </rPh>
    <rPh sb="105" eb="106">
      <t>ユタ</t>
    </rPh>
    <rPh sb="108" eb="109">
      <t>ウツク</t>
    </rPh>
    <rPh sb="111" eb="112">
      <t>マチ</t>
    </rPh>
    <rPh sb="115" eb="118">
      <t>シガイチ</t>
    </rPh>
    <rPh sb="120" eb="121">
      <t>マチ</t>
    </rPh>
    <rPh sb="122" eb="124">
      <t>チュウオウ</t>
    </rPh>
    <rPh sb="125" eb="126">
      <t>ナガ</t>
    </rPh>
    <rPh sb="128" eb="129">
      <t>キタ</t>
    </rPh>
    <rPh sb="129" eb="130">
      <t>ス</t>
    </rPh>
    <rPh sb="132" eb="135">
      <t>イマデガワ</t>
    </rPh>
    <rPh sb="136" eb="137">
      <t>ソ</t>
    </rPh>
    <rPh sb="139" eb="140">
      <t>ヒロ</t>
    </rPh>
    <rPh sb="143" eb="145">
      <t>コクドウ</t>
    </rPh>
    <rPh sb="148" eb="149">
      <t>ゴウ</t>
    </rPh>
    <rPh sb="152" eb="155">
      <t>スイグンセン</t>
    </rPh>
    <rPh sb="156" eb="158">
      <t>ナンボク</t>
    </rPh>
    <rPh sb="159" eb="160">
      <t>ハシ</t>
    </rPh>
    <rPh sb="170" eb="173">
      <t>アブクマ</t>
    </rPh>
    <rPh sb="173" eb="175">
      <t>コウゲン</t>
    </rPh>
    <rPh sb="175" eb="177">
      <t>ドウロ</t>
    </rPh>
    <rPh sb="190" eb="192">
      <t>リヨウ</t>
    </rPh>
    <rPh sb="194" eb="196">
      <t>フクシマ</t>
    </rPh>
    <rPh sb="196" eb="198">
      <t>クウコウ</t>
    </rPh>
    <rPh sb="202" eb="203">
      <t>フン</t>
    </rPh>
    <rPh sb="204" eb="206">
      <t>キョリ</t>
    </rPh>
    <phoneticPr fontId="2"/>
  </si>
  <si>
    <t>　本町の地質は、東側に阿武隈変成岩類（竹貫・御齊所変成岩）、中央には花崗岩帯、西側に白河火砕流のデイサイト質凝灰岩（火山岩の一種）や阿武隈川の段丘堆積物が分布しており、町内だけでも多様な地質を見ることができます。
　また、本町を中心とする阿武隈高地西側の地域には、ペグマタイト（巨晶花崗岩）が分布しており、この一帯の地域を総称して石川地方と呼び、岐阜県苗木地方、滋賀県田上地方と並んで「日本三大ペグマタイト鉱物産地」の一つに数えられています。石川地方では、これまでに１５０種類以上の鉱物が確認されていますが、その多くが、このペグマタイトから産出したものです。なお、明治時代から昭和の中頃まで、ペグマタイト中から産出する石英（硅石）や長石を、ガラスや陶磁器の釉薬の原料として採掘していました。</t>
    <phoneticPr fontId="2"/>
  </si>
  <si>
    <t>　気候は、年間平均気温約１２℃と比較的温暖で降雪も少なく、風速も年間平均１．６ｍ/Sと穏やかです。</t>
    <phoneticPr fontId="2"/>
  </si>
  <si>
    <t>　本町の沿革は、背戸Ｂ遺跡から約１万５千年前の旧石器時代後期の遺物が発見されたことに始まります。これ以降、古墳時代までの間、弥生時代前半期の再葬墓群が多数発見された鳥内遺跡（県指定史跡）や、6世紀から7世紀にかけての大壇古墳群・悪戸古墳群（県指定史跡）などが、阿武隈川東岸の河岸段丘上に数多く営まれます。
　奈良時代以降、人々は山間地にも進出し、町内全域で遺跡が見られるようになります。７１３年（和銅６年）、朝廷に陸奥国産の雲母、石英が献上されておりが、これは、阿武隈山地、とりわけ石川地方産の可能性が大きいと言われています。
　１２世紀前半に、源（石川）有光が石川庄に土着し、やがて石川町の中央部に石川城(三芦城）を築き、市街地の基礎が形成されました。石川氏は地方の一武家だったにも関わらず、平泉藤原氏、鎌倉幕府の源氏及び北条氏、室町幕府の足利氏、そして戦国時代の伊達氏と、その時々の為政者と近い関係にありました。これは、石川氏が清和源氏の出自を持つことが理由でしょう。やがて石川氏は、１５９０年（天正１８年）、豊臣秀吉に領地を没収され、石川地方での約５００年にわたる支配の幕を閉じます。</t>
    <phoneticPr fontId="2"/>
  </si>
  <si>
    <t>　江戸時代は、武士勢力が一掃されたことで、武士がいない時間が長く続きました。このことにより、住民が話し合いで物事を決める自治的雰囲気が醸成されました。また、海からはるか離れた山間地でありながら、塩、漁獲物、海産物加工品などを買い付ける業者が集まる、宿場町及び物流拠点として栄え、この地方における経済、流通拠点である、所謂「在郷町」として発展しました。
　明治時代になると、１８７４年（明治7年）９月に磐前県（のちの福島県）に所属し、第２１区会所の管轄になりました。このとき、初代区長として河野広中が赴任してきました。河野は翌年、石川町に東日本最初の政治結社「有志会議」（後の「石陽社」）を結成し、自由民権運動を展開していきます。１８７９年（明治１２年）には、石川郡役所が置かれ、石川郡の中心地としての役割を果たしておりました。
　こうした変遷を経て、１８９４年（明治２７年）に石川村が町制を施行し石川村から石川町となり、１９５５年（昭和３０年）には、石川町、沢田村、山橋村、中谷村、母畑村、野木沢村が合併し、人口２万５千余の新石川町が誕生しました。
　現在は、人口約１万５千人で、ラジウム温泉として有名な八幡太郎義家ゆかりの母畑温泉・和泉式部ゆかりの猫啼温泉等により年間２０万人の交流人口があり、石川地方の政治、経済、文化の中心的役割を果たしております。</t>
    <phoneticPr fontId="2"/>
  </si>
  <si>
    <t>　平成27年度市町村民経済計算年報</t>
    <rPh sb="1" eb="3">
      <t>ヘイセイ</t>
    </rPh>
    <rPh sb="5" eb="6">
      <t>ネン</t>
    </rPh>
    <rPh sb="6" eb="7">
      <t>ド</t>
    </rPh>
    <rPh sb="7" eb="10">
      <t>シチョウソン</t>
    </rPh>
    <rPh sb="10" eb="11">
      <t>ミン</t>
    </rPh>
    <rPh sb="11" eb="13">
      <t>ケイザイ</t>
    </rPh>
    <rPh sb="13" eb="15">
      <t>ケイサン</t>
    </rPh>
    <rPh sb="15" eb="17">
      <t>ネンポウ</t>
    </rPh>
    <phoneticPr fontId="2"/>
  </si>
  <si>
    <t>平成28年度地方財政状況調査</t>
    <rPh sb="0" eb="2">
      <t>ヘイセイ</t>
    </rPh>
    <rPh sb="4" eb="6">
      <t>ネンド</t>
    </rPh>
    <rPh sb="6" eb="8">
      <t>チホウ</t>
    </rPh>
    <rPh sb="8" eb="10">
      <t>ザイセイ</t>
    </rPh>
    <rPh sb="10" eb="12">
      <t>ジョウキョウ</t>
    </rPh>
    <rPh sb="12" eb="14">
      <t>チョウサ</t>
    </rPh>
    <phoneticPr fontId="2"/>
  </si>
  <si>
    <t>　平成30年度学校基本調査</t>
    <rPh sb="1" eb="3">
      <t>ヘイセイ</t>
    </rPh>
    <rPh sb="5" eb="7">
      <t>ネンド</t>
    </rPh>
    <rPh sb="7" eb="9">
      <t>ガッコウ</t>
    </rPh>
    <rPh sb="9" eb="11">
      <t>キホン</t>
    </rPh>
    <rPh sb="11" eb="13">
      <t>チョウサ</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</si>
</sst>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0;[Red]\-#,##0.0"/>
    <numFmt numFmtId="177" formatCode="#,##0.0;&quot;△ &quot;#,##0.0"/>
    <numFmt numFmtId="178" formatCode="0.0_ "/>
    <numFmt numFmtId="179" formatCode="0.00_ "/>
    <numFmt numFmtId="180" formatCode="0.0_);[Red]\(0.0\)"/>
    <numFmt numFmtId="181" formatCode="#,##0,"/>
    <numFmt numFmtId="182" formatCode="#,##0,,."/>
    <numFmt numFmtId="183" formatCode="#,##0_ ;[Red]\-#,##0\ "/>
    <numFmt numFmtId="184" formatCode="#,##0,,"/>
    <numFmt numFmtId="185" formatCode="#,##0.0_ ;[Red]\-#,##0.0\ "/>
  </numFmts>
  <fonts count="15">
    <font>
      <sz val="11"/>
      <name val="ＭＳ Ｐゴシック"/>
      <family val="3"/>
      <charset val="128"/>
    </font>
    <font>
      <sz val="11"/>
      <name val="ＭＳ Ｐゴシック"/>
      <family val="3"/>
      <charset val="128"/>
    </font>
    <font>
      <sz val="6"/>
      <name val="ＭＳ Ｐゴシック"/>
      <family val="3"/>
      <charset val="128"/>
    </font>
    <font>
      <sz val="14"/>
      <name val="ＭＳ Ｐ明朝"/>
      <family val="1"/>
      <charset val="128"/>
    </font>
    <font>
      <sz val="12"/>
      <name val="ＭＳ Ｐゴシック"/>
      <family val="3"/>
      <charset val="128"/>
    </font>
    <font>
      <sz val="14"/>
      <name val="HGP教科書体"/>
      <family val="1"/>
      <charset val="128"/>
    </font>
    <font>
      <sz val="10"/>
      <name val="ＭＳ Ｐ明朝"/>
      <family val="1"/>
      <charset val="128"/>
    </font>
    <font>
      <sz val="10"/>
      <name val="ＭＳ Ｐゴシック"/>
      <family val="3"/>
      <charset val="128"/>
    </font>
    <font>
      <sz val="8"/>
      <name val="ＭＳ Ｐゴシック"/>
      <family val="3"/>
      <charset val="128"/>
    </font>
    <font>
      <sz val="12"/>
      <color rgb="FFFF0000"/>
      <name val="ＭＳ Ｐゴシック"/>
      <family val="3"/>
      <charset val="128"/>
    </font>
    <font>
      <sz val="11"/>
      <color rgb="FFFF0000"/>
      <name val="ＭＳ Ｐ明朝"/>
      <family val="1"/>
      <charset val="128"/>
    </font>
    <font>
      <sz val="10"/>
      <color rgb="FFFF0000"/>
      <name val="ＭＳ Ｐ明朝"/>
      <family val="1"/>
      <charset val="128"/>
    </font>
    <font>
      <sz val="11"/>
      <color rgb="FFFF0000"/>
      <name val="ＭＳ Ｐゴシック"/>
      <family val="3"/>
      <charset val="128"/>
    </font>
    <font>
      <sz val="10"/>
      <color rgb="FFFF0000"/>
      <name val="ＭＳ Ｐゴシック"/>
      <family val="3"/>
      <charset val="128"/>
    </font>
    <font>
      <sz val="9"/>
      <name val="ＭＳ Ｐゴシック"/>
      <family val="3"/>
      <charset val="128"/>
    </font>
  </fonts>
  <fills count="2">
    <fill>
      <patternFill patternType="none"/>
    </fill>
    <fill>
      <patternFill patternType="gray125"/>
    </fill>
  </fills>
  <borders count="25">
    <border>
      <left/>
      <right/>
      <top/>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329">
    <xf numFmtId="0" fontId="0" fillId="0" borderId="0" xfId="0"/>
    <xf numFmtId="0" fontId="3" fillId="0" borderId="0" xfId="0" applyFont="1"/>
    <xf numFmtId="0" fontId="4" fillId="0" borderId="0" xfId="0" applyFont="1"/>
    <xf numFmtId="0" fontId="5" fillId="0" borderId="0" xfId="0" applyFont="1" applyAlignment="1">
      <alignment vertical="center" wrapText="1"/>
    </xf>
    <xf numFmtId="0" fontId="4" fillId="0" borderId="0" xfId="0" applyFont="1" applyAlignment="1">
      <alignment horizontal="left"/>
    </xf>
    <xf numFmtId="0" fontId="9" fillId="0" borderId="0" xfId="0" applyFont="1"/>
    <xf numFmtId="0" fontId="10" fillId="0" borderId="0" xfId="0" applyFont="1"/>
    <xf numFmtId="38" fontId="10" fillId="0" borderId="0" xfId="1" applyFont="1"/>
    <xf numFmtId="0" fontId="10" fillId="0" borderId="0" xfId="0" applyFont="1" applyFill="1"/>
    <xf numFmtId="38" fontId="10" fillId="0" borderId="0" xfId="1" applyFont="1" applyFill="1"/>
    <xf numFmtId="0" fontId="11" fillId="0" borderId="0" xfId="0" applyFont="1" applyAlignment="1">
      <alignment horizontal="center" vertical="center" wrapText="1"/>
    </xf>
    <xf numFmtId="0" fontId="11" fillId="0" borderId="1" xfId="0" applyFont="1" applyBorder="1" applyAlignment="1">
      <alignment horizontal="right"/>
    </xf>
    <xf numFmtId="0" fontId="11" fillId="0" borderId="2" xfId="0" applyFont="1" applyBorder="1" applyAlignment="1">
      <alignment horizontal="right"/>
    </xf>
    <xf numFmtId="0" fontId="11" fillId="0" borderId="0" xfId="0" applyFont="1"/>
    <xf numFmtId="0" fontId="12" fillId="0" borderId="0" xfId="0" applyFont="1" applyAlignment="1">
      <alignment vertical="center"/>
    </xf>
    <xf numFmtId="0" fontId="10" fillId="0" borderId="0" xfId="0" applyFont="1" applyAlignment="1">
      <alignment vertical="center"/>
    </xf>
    <xf numFmtId="38" fontId="12" fillId="0" borderId="3" xfId="1" applyFont="1" applyBorder="1" applyAlignment="1">
      <alignment vertical="center"/>
    </xf>
    <xf numFmtId="38" fontId="12" fillId="0" borderId="0" xfId="1" applyFont="1"/>
    <xf numFmtId="0" fontId="12" fillId="0" borderId="0" xfId="0" applyFont="1"/>
    <xf numFmtId="0" fontId="12" fillId="0" borderId="3" xfId="0" applyFont="1" applyBorder="1" applyAlignment="1">
      <alignment vertical="center"/>
    </xf>
    <xf numFmtId="38" fontId="13" fillId="0" borderId="3" xfId="1" applyFont="1" applyFill="1" applyBorder="1" applyAlignment="1">
      <alignment vertical="center"/>
    </xf>
    <xf numFmtId="176" fontId="13" fillId="0" borderId="3" xfId="1" applyNumberFormat="1" applyFont="1" applyFill="1" applyBorder="1" applyAlignment="1">
      <alignment vertical="center"/>
    </xf>
    <xf numFmtId="38" fontId="12" fillId="0" borderId="0" xfId="1" applyFont="1" applyFill="1"/>
    <xf numFmtId="176" fontId="12" fillId="0" borderId="0" xfId="1" applyNumberFormat="1" applyFont="1" applyFill="1"/>
    <xf numFmtId="40" fontId="12" fillId="0" borderId="0" xfId="1" applyNumberFormat="1" applyFont="1"/>
    <xf numFmtId="38" fontId="13" fillId="0" borderId="3" xfId="1" applyFont="1" applyFill="1" applyBorder="1" applyAlignment="1">
      <alignment horizontal="left" vertical="center" wrapText="1"/>
    </xf>
    <xf numFmtId="0" fontId="12" fillId="0" borderId="0" xfId="0" applyFont="1" applyFill="1"/>
    <xf numFmtId="38" fontId="6" fillId="0" borderId="4" xfId="1" applyFont="1" applyBorder="1" applyAlignment="1">
      <alignment horizontal="right"/>
    </xf>
    <xf numFmtId="0" fontId="6" fillId="0" borderId="4" xfId="0" applyFont="1" applyFill="1" applyBorder="1" applyAlignment="1">
      <alignment horizontal="right"/>
    </xf>
    <xf numFmtId="38" fontId="6" fillId="0" borderId="4" xfId="1" applyFont="1" applyFill="1" applyBorder="1" applyAlignment="1">
      <alignment horizontal="right"/>
    </xf>
    <xf numFmtId="38" fontId="6" fillId="0" borderId="6" xfId="1" applyFont="1" applyFill="1" applyBorder="1" applyAlignment="1">
      <alignment horizontal="right"/>
    </xf>
    <xf numFmtId="38" fontId="1" fillId="0" borderId="5" xfId="1" applyFont="1" applyFill="1" applyBorder="1" applyAlignment="1">
      <alignment horizontal="right" vertical="center"/>
    </xf>
    <xf numFmtId="38" fontId="1" fillId="0" borderId="7" xfId="1" applyFont="1" applyFill="1" applyBorder="1" applyAlignment="1">
      <alignment horizontal="right" vertical="center"/>
    </xf>
    <xf numFmtId="0" fontId="6" fillId="0" borderId="4" xfId="0" applyFont="1" applyBorder="1" applyAlignment="1">
      <alignment horizontal="right"/>
    </xf>
    <xf numFmtId="0" fontId="0" fillId="0" borderId="5" xfId="0" applyFont="1" applyBorder="1" applyAlignment="1">
      <alignment horizontal="right" vertical="center"/>
    </xf>
    <xf numFmtId="0" fontId="0" fillId="0" borderId="2" xfId="0" applyFont="1" applyFill="1" applyBorder="1" applyAlignment="1">
      <alignment horizontal="center" vertical="center"/>
    </xf>
    <xf numFmtId="38" fontId="1" fillId="0" borderId="8" xfId="1" applyFont="1" applyFill="1" applyBorder="1" applyAlignment="1">
      <alignment horizontal="right" vertical="center"/>
    </xf>
    <xf numFmtId="0" fontId="0" fillId="0" borderId="9" xfId="0" applyFont="1" applyFill="1" applyBorder="1" applyAlignment="1">
      <alignment horizontal="right" vertical="center"/>
    </xf>
    <xf numFmtId="0" fontId="0" fillId="0" borderId="8" xfId="0" applyFont="1" applyFill="1" applyBorder="1" applyAlignment="1">
      <alignment horizontal="right" vertical="center"/>
    </xf>
    <xf numFmtId="38" fontId="1" fillId="0" borderId="10" xfId="1" applyFont="1" applyFill="1" applyBorder="1" applyAlignment="1">
      <alignment horizontal="right" vertical="center"/>
    </xf>
    <xf numFmtId="0" fontId="0" fillId="0" borderId="9" xfId="0" applyFont="1" applyFill="1" applyBorder="1" applyAlignment="1">
      <alignment horizontal="center" vertical="center"/>
    </xf>
    <xf numFmtId="2" fontId="0" fillId="0" borderId="8" xfId="0" applyNumberFormat="1" applyFont="1" applyFill="1" applyBorder="1" applyAlignment="1">
      <alignment horizontal="right" vertical="center"/>
    </xf>
    <xf numFmtId="0" fontId="0" fillId="0" borderId="11" xfId="0" applyFont="1" applyFill="1" applyBorder="1" applyAlignment="1">
      <alignment horizontal="center" vertical="center"/>
    </xf>
    <xf numFmtId="2" fontId="0" fillId="0" borderId="5" xfId="0" applyNumberFormat="1" applyFont="1" applyFill="1" applyBorder="1" applyAlignment="1">
      <alignment horizontal="right" vertical="center"/>
    </xf>
    <xf numFmtId="0" fontId="7" fillId="0" borderId="3" xfId="0" applyFont="1" applyBorder="1" applyAlignment="1">
      <alignment vertical="center"/>
    </xf>
    <xf numFmtId="38" fontId="0" fillId="0" borderId="3" xfId="1" applyFont="1" applyBorder="1" applyAlignment="1">
      <alignment vertical="center"/>
    </xf>
    <xf numFmtId="0" fontId="0" fillId="0" borderId="3" xfId="0" applyFont="1" applyFill="1" applyBorder="1" applyAlignment="1">
      <alignment vertical="center"/>
    </xf>
    <xf numFmtId="38" fontId="0" fillId="0" borderId="3" xfId="1" applyFont="1" applyFill="1" applyBorder="1" applyAlignment="1">
      <alignment vertical="center"/>
    </xf>
    <xf numFmtId="0" fontId="0" fillId="0" borderId="4" xfId="0" applyFont="1" applyFill="1" applyBorder="1" applyAlignment="1">
      <alignment horizontal="right" vertical="center"/>
    </xf>
    <xf numFmtId="179" fontId="0" fillId="0" borderId="8" xfId="0" applyNumberFormat="1" applyFont="1" applyFill="1" applyBorder="1" applyAlignment="1">
      <alignment horizontal="right" vertical="center"/>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4" xfId="0" applyFont="1" applyFill="1" applyBorder="1" applyAlignment="1">
      <alignment horizontal="right" vertical="center"/>
    </xf>
    <xf numFmtId="38" fontId="7" fillId="0" borderId="4" xfId="1" applyFont="1" applyFill="1" applyBorder="1" applyAlignment="1">
      <alignment horizontal="right" vertical="center"/>
    </xf>
    <xf numFmtId="38" fontId="7" fillId="0" borderId="4" xfId="1" applyFont="1" applyFill="1" applyBorder="1" applyAlignment="1">
      <alignment horizontal="right" vertical="center" shrinkToFit="1"/>
    </xf>
    <xf numFmtId="38" fontId="7" fillId="0" borderId="6" xfId="1" applyFont="1" applyFill="1" applyBorder="1" applyAlignment="1">
      <alignment horizontal="right" vertical="center"/>
    </xf>
    <xf numFmtId="0" fontId="6" fillId="0" borderId="0" xfId="0" applyFont="1" applyAlignment="1">
      <alignment horizontal="right" vertical="center"/>
    </xf>
    <xf numFmtId="0" fontId="0" fillId="0" borderId="9" xfId="0" applyFont="1" applyBorder="1" applyAlignment="1">
      <alignment horizontal="center" vertical="center"/>
    </xf>
    <xf numFmtId="38" fontId="1" fillId="0" borderId="0" xfId="1" applyFont="1"/>
    <xf numFmtId="38" fontId="7" fillId="0" borderId="4" xfId="1" applyFont="1" applyFill="1" applyBorder="1" applyAlignment="1">
      <alignment horizontal="right"/>
    </xf>
    <xf numFmtId="38" fontId="0" fillId="0" borderId="0" xfId="1" applyFont="1"/>
    <xf numFmtId="0" fontId="0" fillId="0" borderId="0" xfId="0" applyFont="1"/>
    <xf numFmtId="0" fontId="7" fillId="0" borderId="0" xfId="0" applyFont="1" applyAlignment="1">
      <alignment horizontal="center" vertical="center" wrapText="1"/>
    </xf>
    <xf numFmtId="38" fontId="7" fillId="0" borderId="5" xfId="1" applyFont="1" applyBorder="1" applyAlignment="1">
      <alignment horizontal="center" vertical="center" shrinkToFit="1"/>
    </xf>
    <xf numFmtId="0" fontId="7" fillId="0" borderId="1" xfId="0" applyFont="1" applyBorder="1" applyAlignment="1">
      <alignment horizontal="right"/>
    </xf>
    <xf numFmtId="0" fontId="7" fillId="0" borderId="2" xfId="0" applyFont="1" applyBorder="1" applyAlignment="1">
      <alignment horizontal="right"/>
    </xf>
    <xf numFmtId="38" fontId="7" fillId="0" borderId="4" xfId="1" applyFont="1" applyBorder="1" applyAlignment="1">
      <alignment horizontal="right"/>
    </xf>
    <xf numFmtId="0" fontId="7" fillId="0" borderId="4" xfId="0" applyFont="1" applyBorder="1" applyAlignment="1">
      <alignment horizontal="right"/>
    </xf>
    <xf numFmtId="38" fontId="7" fillId="0" borderId="6" xfId="1" applyFont="1" applyBorder="1" applyAlignment="1">
      <alignment horizontal="right"/>
    </xf>
    <xf numFmtId="0" fontId="7" fillId="0" borderId="0" xfId="0" applyFont="1"/>
    <xf numFmtId="38" fontId="0" fillId="0" borderId="8" xfId="1" applyFont="1" applyFill="1" applyBorder="1" applyAlignment="1">
      <alignment vertical="center"/>
    </xf>
    <xf numFmtId="0" fontId="0" fillId="0" borderId="0" xfId="0" applyFont="1" applyAlignment="1">
      <alignment vertical="center"/>
    </xf>
    <xf numFmtId="0" fontId="0" fillId="0" borderId="2" xfId="0" applyFont="1" applyBorder="1" applyAlignment="1">
      <alignment horizontal="center" vertical="center"/>
    </xf>
    <xf numFmtId="0" fontId="0" fillId="0" borderId="11" xfId="0" applyFont="1" applyBorder="1" applyAlignment="1">
      <alignment horizontal="center" vertical="center"/>
    </xf>
    <xf numFmtId="0" fontId="7" fillId="0" borderId="1" xfId="0" applyFont="1" applyBorder="1" applyAlignment="1">
      <alignment horizontal="right" vertical="center"/>
    </xf>
    <xf numFmtId="0" fontId="7" fillId="0" borderId="2" xfId="0" applyFont="1" applyBorder="1" applyAlignment="1">
      <alignment horizontal="right" vertical="center"/>
    </xf>
    <xf numFmtId="38" fontId="7" fillId="0" borderId="4" xfId="1" applyFont="1" applyBorder="1" applyAlignment="1">
      <alignment horizontal="right" vertical="center"/>
    </xf>
    <xf numFmtId="0" fontId="7" fillId="0" borderId="0" xfId="0" applyFont="1" applyAlignment="1">
      <alignment horizontal="right" vertical="center"/>
    </xf>
    <xf numFmtId="38" fontId="7" fillId="0" borderId="12" xfId="1" applyFont="1" applyBorder="1" applyAlignment="1">
      <alignment vertical="center"/>
    </xf>
    <xf numFmtId="38" fontId="7" fillId="0" borderId="3" xfId="1" applyFont="1" applyFill="1" applyBorder="1" applyAlignment="1">
      <alignment vertical="center"/>
    </xf>
    <xf numFmtId="0" fontId="7" fillId="0" borderId="6" xfId="0" applyFont="1" applyFill="1" applyBorder="1" applyAlignment="1">
      <alignment horizontal="right" vertical="center"/>
    </xf>
    <xf numFmtId="0" fontId="0" fillId="0" borderId="3" xfId="0" applyFont="1" applyFill="1" applyBorder="1" applyAlignment="1">
      <alignment horizontal="center" vertical="center"/>
    </xf>
    <xf numFmtId="0" fontId="0" fillId="0" borderId="13" xfId="0" applyFont="1" applyFill="1" applyBorder="1" applyAlignment="1">
      <alignment horizontal="center" vertical="center"/>
    </xf>
    <xf numFmtId="38" fontId="7" fillId="0" borderId="12" xfId="1" applyFont="1" applyFill="1" applyBorder="1" applyAlignment="1">
      <alignment vertical="center"/>
    </xf>
    <xf numFmtId="0" fontId="0" fillId="0" borderId="5" xfId="0" applyFont="1" applyBorder="1" applyAlignment="1">
      <alignment horizontal="center" vertical="center"/>
    </xf>
    <xf numFmtId="40" fontId="1" fillId="0" borderId="0" xfId="1" applyNumberFormat="1" applyFont="1"/>
    <xf numFmtId="40" fontId="7" fillId="0" borderId="6" xfId="1" applyNumberFormat="1" applyFont="1" applyFill="1" applyBorder="1" applyAlignment="1">
      <alignment horizontal="right"/>
    </xf>
    <xf numFmtId="38" fontId="1" fillId="0" borderId="8" xfId="1" applyFont="1" applyFill="1" applyBorder="1" applyAlignment="1">
      <alignment vertical="center"/>
    </xf>
    <xf numFmtId="38" fontId="1" fillId="0" borderId="10" xfId="1" applyFont="1" applyFill="1" applyBorder="1" applyAlignment="1">
      <alignment vertical="center"/>
    </xf>
    <xf numFmtId="38" fontId="1" fillId="0" borderId="4" xfId="1" applyFont="1" applyFill="1" applyBorder="1" applyAlignment="1">
      <alignment vertical="center"/>
    </xf>
    <xf numFmtId="38" fontId="1" fillId="0" borderId="6" xfId="1" applyFont="1" applyFill="1" applyBorder="1" applyAlignment="1">
      <alignment vertical="center"/>
    </xf>
    <xf numFmtId="38" fontId="1" fillId="0" borderId="5" xfId="1" applyFont="1" applyFill="1" applyBorder="1" applyAlignment="1">
      <alignment vertical="center"/>
    </xf>
    <xf numFmtId="38" fontId="1" fillId="0" borderId="7" xfId="1" applyFont="1" applyFill="1" applyBorder="1" applyAlignment="1">
      <alignment vertical="center"/>
    </xf>
    <xf numFmtId="38" fontId="1" fillId="0" borderId="3" xfId="1" applyFont="1" applyBorder="1" applyAlignment="1">
      <alignment vertical="center"/>
    </xf>
    <xf numFmtId="176" fontId="12" fillId="0" borderId="8" xfId="1" applyNumberFormat="1" applyFont="1" applyFill="1" applyBorder="1" applyAlignment="1">
      <alignment vertical="center"/>
    </xf>
    <xf numFmtId="176" fontId="12" fillId="0" borderId="10" xfId="1" applyNumberFormat="1" applyFont="1" applyFill="1" applyBorder="1" applyAlignment="1">
      <alignment vertical="center"/>
    </xf>
    <xf numFmtId="177" fontId="12" fillId="0" borderId="8" xfId="1" applyNumberFormat="1" applyFont="1" applyFill="1" applyBorder="1" applyAlignment="1">
      <alignment vertical="center"/>
    </xf>
    <xf numFmtId="38" fontId="13" fillId="0" borderId="4" xfId="1" applyFont="1" applyFill="1" applyBorder="1" applyAlignment="1">
      <alignment horizontal="right" vertical="center"/>
    </xf>
    <xf numFmtId="176" fontId="13" fillId="0" borderId="4" xfId="1" applyNumberFormat="1" applyFont="1" applyFill="1" applyBorder="1" applyAlignment="1">
      <alignment horizontal="right" vertical="center"/>
    </xf>
    <xf numFmtId="176" fontId="13" fillId="0" borderId="6" xfId="1" applyNumberFormat="1" applyFont="1" applyFill="1" applyBorder="1" applyAlignment="1">
      <alignment horizontal="right" vertical="center"/>
    </xf>
    <xf numFmtId="177" fontId="13" fillId="0" borderId="4" xfId="1" applyNumberFormat="1" applyFont="1" applyFill="1" applyBorder="1" applyAlignment="1">
      <alignment horizontal="right" vertical="center"/>
    </xf>
    <xf numFmtId="176" fontId="2" fillId="0" borderId="4" xfId="1" applyNumberFormat="1" applyFont="1" applyFill="1" applyBorder="1" applyAlignment="1">
      <alignment horizontal="center" vertical="center" wrapText="1"/>
    </xf>
    <xf numFmtId="176" fontId="2" fillId="0" borderId="5" xfId="1" applyNumberFormat="1" applyFont="1" applyFill="1" applyBorder="1" applyAlignment="1">
      <alignment horizontal="center" vertical="center" wrapText="1"/>
    </xf>
    <xf numFmtId="176" fontId="7" fillId="0" borderId="4" xfId="1" applyNumberFormat="1" applyFont="1" applyFill="1" applyBorder="1" applyAlignment="1">
      <alignment horizontal="right"/>
    </xf>
    <xf numFmtId="176" fontId="1" fillId="0" borderId="8" xfId="1" applyNumberFormat="1" applyFont="1" applyFill="1" applyBorder="1" applyAlignment="1">
      <alignment vertical="center"/>
    </xf>
    <xf numFmtId="176" fontId="1" fillId="0" borderId="10" xfId="1" applyNumberFormat="1" applyFont="1" applyFill="1" applyBorder="1" applyAlignment="1">
      <alignment vertical="center"/>
    </xf>
    <xf numFmtId="177" fontId="1" fillId="0" borderId="8" xfId="1" applyNumberFormat="1" applyFont="1" applyFill="1" applyBorder="1" applyAlignment="1">
      <alignment vertical="center"/>
    </xf>
    <xf numFmtId="38" fontId="1" fillId="0" borderId="0" xfId="1" applyFont="1" applyFill="1"/>
    <xf numFmtId="176" fontId="1" fillId="0" borderId="0" xfId="1" applyNumberFormat="1" applyFont="1" applyFill="1"/>
    <xf numFmtId="176" fontId="1" fillId="0" borderId="4" xfId="1" applyNumberFormat="1" applyFont="1" applyFill="1" applyBorder="1" applyAlignment="1">
      <alignment vertical="center"/>
    </xf>
    <xf numFmtId="176" fontId="1" fillId="0" borderId="6" xfId="1" applyNumberFormat="1" applyFont="1" applyFill="1" applyBorder="1" applyAlignment="1">
      <alignment vertical="center"/>
    </xf>
    <xf numFmtId="177" fontId="1" fillId="0" borderId="4" xfId="1" applyNumberFormat="1" applyFont="1" applyFill="1" applyBorder="1" applyAlignment="1">
      <alignment vertical="center"/>
    </xf>
    <xf numFmtId="177" fontId="1" fillId="0" borderId="5" xfId="1" applyNumberFormat="1" applyFont="1" applyFill="1" applyBorder="1" applyAlignment="1">
      <alignment vertical="center"/>
    </xf>
    <xf numFmtId="176" fontId="1" fillId="0" borderId="5" xfId="1" applyNumberFormat="1" applyFont="1" applyFill="1" applyBorder="1" applyAlignment="1">
      <alignment vertical="center"/>
    </xf>
    <xf numFmtId="176" fontId="1" fillId="0" borderId="7" xfId="1" applyNumberFormat="1" applyFont="1" applyFill="1" applyBorder="1" applyAlignment="1">
      <alignment vertical="center"/>
    </xf>
    <xf numFmtId="176" fontId="12" fillId="0" borderId="0" xfId="1" applyNumberFormat="1" applyFont="1"/>
    <xf numFmtId="0" fontId="13" fillId="0" borderId="0" xfId="0" applyFont="1" applyBorder="1" applyAlignment="1">
      <alignment horizontal="center" vertical="center" wrapText="1"/>
    </xf>
    <xf numFmtId="0" fontId="13" fillId="0" borderId="0" xfId="0" applyFont="1" applyAlignment="1">
      <alignment horizontal="center" vertical="center" wrapText="1"/>
    </xf>
    <xf numFmtId="0" fontId="13" fillId="0" borderId="0" xfId="0" applyFont="1" applyBorder="1"/>
    <xf numFmtId="0" fontId="13" fillId="0" borderId="0" xfId="0" applyFont="1"/>
    <xf numFmtId="0" fontId="12" fillId="0" borderId="0" xfId="0" applyFont="1" applyBorder="1" applyAlignment="1">
      <alignment vertical="center"/>
    </xf>
    <xf numFmtId="0" fontId="13" fillId="0" borderId="0" xfId="0" applyFont="1" applyBorder="1" applyAlignment="1">
      <alignment horizontal="right" vertical="center"/>
    </xf>
    <xf numFmtId="0" fontId="13" fillId="0" borderId="0" xfId="0" applyFont="1" applyAlignment="1">
      <alignment horizontal="right" vertical="center"/>
    </xf>
    <xf numFmtId="176" fontId="7" fillId="0" borderId="6" xfId="1" applyNumberFormat="1" applyFont="1" applyFill="1" applyBorder="1" applyAlignment="1">
      <alignment horizontal="right"/>
    </xf>
    <xf numFmtId="0" fontId="1" fillId="0" borderId="0" xfId="0" applyFont="1"/>
    <xf numFmtId="0" fontId="0" fillId="0" borderId="14" xfId="0" applyFont="1" applyFill="1" applyBorder="1" applyAlignment="1">
      <alignment vertical="center"/>
    </xf>
    <xf numFmtId="38" fontId="7" fillId="0" borderId="21" xfId="1" applyFont="1" applyFill="1" applyBorder="1" applyAlignment="1">
      <alignment horizontal="center" vertical="center" shrinkToFit="1"/>
    </xf>
    <xf numFmtId="38" fontId="14" fillId="0" borderId="12" xfId="1" applyFont="1" applyFill="1" applyBorder="1" applyAlignment="1">
      <alignment vertical="center" wrapText="1"/>
    </xf>
    <xf numFmtId="180" fontId="0" fillId="0" borderId="8" xfId="0" applyNumberFormat="1" applyFont="1" applyFill="1" applyBorder="1" applyAlignment="1">
      <alignment horizontal="right" vertical="center"/>
    </xf>
    <xf numFmtId="180" fontId="0" fillId="0" borderId="8" xfId="0" applyNumberFormat="1" applyFill="1" applyBorder="1" applyAlignment="1">
      <alignment horizontal="right" vertical="center"/>
    </xf>
    <xf numFmtId="180" fontId="0" fillId="0" borderId="5" xfId="0" applyNumberFormat="1" applyFont="1" applyFill="1" applyBorder="1" applyAlignment="1">
      <alignment horizontal="right" vertical="center"/>
    </xf>
    <xf numFmtId="180" fontId="0" fillId="0" borderId="5" xfId="1" applyNumberFormat="1" applyFont="1" applyFill="1" applyBorder="1" applyAlignment="1">
      <alignment horizontal="right" vertical="center"/>
    </xf>
    <xf numFmtId="180" fontId="7" fillId="0" borderId="4" xfId="0" applyNumberFormat="1" applyFont="1" applyFill="1" applyBorder="1" applyAlignment="1">
      <alignment horizontal="right" vertical="center"/>
    </xf>
    <xf numFmtId="178" fontId="1" fillId="0" borderId="5" xfId="0" applyNumberFormat="1" applyFont="1" applyFill="1" applyBorder="1" applyAlignment="1">
      <alignment horizontal="right" vertical="center"/>
    </xf>
    <xf numFmtId="178" fontId="1" fillId="0" borderId="4" xfId="0" applyNumberFormat="1" applyFont="1" applyFill="1" applyBorder="1" applyAlignment="1">
      <alignment horizontal="right" vertical="center"/>
    </xf>
    <xf numFmtId="178" fontId="1" fillId="0" borderId="8" xfId="0" applyNumberFormat="1" applyFont="1" applyFill="1" applyBorder="1" applyAlignment="1">
      <alignment horizontal="right" vertical="center"/>
    </xf>
    <xf numFmtId="178" fontId="7" fillId="0" borderId="4" xfId="0" applyNumberFormat="1" applyFont="1" applyFill="1" applyBorder="1" applyAlignment="1">
      <alignment horizontal="right" vertical="center"/>
    </xf>
    <xf numFmtId="179" fontId="0" fillId="0" borderId="5" xfId="0" applyNumberFormat="1" applyFont="1" applyFill="1" applyBorder="1" applyAlignment="1">
      <alignment horizontal="right" vertical="center"/>
    </xf>
    <xf numFmtId="179" fontId="0" fillId="0" borderId="4" xfId="0" applyNumberFormat="1" applyFont="1" applyFill="1" applyBorder="1" applyAlignment="1">
      <alignment horizontal="right" vertical="center"/>
    </xf>
    <xf numFmtId="38" fontId="12" fillId="0" borderId="13" xfId="1" applyFont="1" applyBorder="1" applyAlignment="1">
      <alignment vertical="center"/>
    </xf>
    <xf numFmtId="38" fontId="7" fillId="0" borderId="3" xfId="1" applyFont="1" applyBorder="1" applyAlignment="1">
      <alignment vertical="center"/>
    </xf>
    <xf numFmtId="180" fontId="0" fillId="0" borderId="8" xfId="0" applyNumberFormat="1" applyFont="1" applyBorder="1" applyAlignment="1">
      <alignment vertical="center"/>
    </xf>
    <xf numFmtId="180" fontId="0" fillId="0" borderId="5" xfId="0" applyNumberFormat="1" applyFont="1" applyFill="1" applyBorder="1" applyAlignment="1">
      <alignment vertical="center"/>
    </xf>
    <xf numFmtId="180" fontId="7" fillId="0" borderId="4" xfId="0" applyNumberFormat="1" applyFont="1" applyBorder="1" applyAlignment="1">
      <alignment horizontal="right" vertical="center"/>
    </xf>
    <xf numFmtId="40" fontId="1" fillId="0" borderId="10" xfId="1" applyNumberFormat="1" applyFont="1" applyFill="1" applyBorder="1" applyAlignment="1">
      <alignment vertical="center"/>
    </xf>
    <xf numFmtId="40" fontId="1" fillId="0" borderId="6" xfId="1" applyNumberFormat="1" applyFont="1" applyFill="1" applyBorder="1" applyAlignment="1">
      <alignment vertical="center"/>
    </xf>
    <xf numFmtId="40" fontId="1" fillId="0" borderId="7" xfId="1" applyNumberFormat="1" applyFont="1" applyFill="1" applyBorder="1" applyAlignment="1">
      <alignment horizontal="right" vertical="center"/>
    </xf>
    <xf numFmtId="40" fontId="1" fillId="0" borderId="7" xfId="1" applyNumberFormat="1" applyFont="1" applyFill="1" applyBorder="1" applyAlignment="1">
      <alignment vertical="center"/>
    </xf>
    <xf numFmtId="40" fontId="1" fillId="0" borderId="10" xfId="1" applyNumberFormat="1" applyFont="1" applyFill="1" applyBorder="1" applyAlignment="1">
      <alignment horizontal="right" vertical="center"/>
    </xf>
    <xf numFmtId="40" fontId="7" fillId="0" borderId="6" xfId="1" applyNumberFormat="1" applyFont="1" applyFill="1" applyBorder="1" applyAlignment="1">
      <alignment horizontal="right" vertical="center"/>
    </xf>
    <xf numFmtId="0" fontId="0" fillId="0" borderId="9" xfId="0" applyFont="1" applyBorder="1" applyAlignment="1">
      <alignment horizontal="center" vertical="center"/>
    </xf>
    <xf numFmtId="0" fontId="0" fillId="0" borderId="9" xfId="0" applyFont="1" applyFill="1" applyBorder="1" applyAlignment="1">
      <alignment horizontal="center" vertical="center"/>
    </xf>
    <xf numFmtId="0" fontId="0" fillId="0" borderId="11" xfId="0" applyFont="1" applyBorder="1" applyAlignment="1">
      <alignment horizontal="center" vertical="center"/>
    </xf>
    <xf numFmtId="180" fontId="1" fillId="0" borderId="5" xfId="0" applyNumberFormat="1" applyFont="1" applyFill="1" applyBorder="1" applyAlignment="1">
      <alignment horizontal="right" vertical="center"/>
    </xf>
    <xf numFmtId="180" fontId="0" fillId="0" borderId="4" xfId="0" applyNumberFormat="1" applyFont="1" applyFill="1" applyBorder="1" applyAlignment="1">
      <alignment horizontal="right" vertical="center"/>
    </xf>
    <xf numFmtId="178" fontId="0" fillId="0" borderId="8" xfId="0" applyNumberFormat="1" applyFont="1" applyFill="1" applyBorder="1" applyAlignment="1">
      <alignment horizontal="right" vertical="center"/>
    </xf>
    <xf numFmtId="178" fontId="0" fillId="0" borderId="5" xfId="0" applyNumberFormat="1" applyFont="1" applyFill="1" applyBorder="1" applyAlignment="1">
      <alignment horizontal="right" vertical="center"/>
    </xf>
    <xf numFmtId="180" fontId="0" fillId="0" borderId="8" xfId="1" applyNumberFormat="1" applyFont="1" applyFill="1" applyBorder="1" applyAlignment="1">
      <alignment horizontal="right" vertical="center"/>
    </xf>
    <xf numFmtId="180" fontId="0" fillId="0" borderId="4" xfId="1" applyNumberFormat="1" applyFont="1" applyFill="1" applyBorder="1" applyAlignment="1">
      <alignment horizontal="right" vertical="center"/>
    </xf>
    <xf numFmtId="180" fontId="0" fillId="0" borderId="8" xfId="0" applyNumberFormat="1" applyFont="1" applyFill="1" applyBorder="1" applyAlignment="1">
      <alignment vertical="center"/>
    </xf>
    <xf numFmtId="181" fontId="1" fillId="0" borderId="5" xfId="1" applyNumberFormat="1" applyFont="1" applyFill="1" applyBorder="1" applyAlignment="1">
      <alignment vertical="center"/>
    </xf>
    <xf numFmtId="181" fontId="1" fillId="0" borderId="4" xfId="1" applyNumberFormat="1" applyFont="1" applyFill="1" applyBorder="1" applyAlignment="1">
      <alignment vertical="center"/>
    </xf>
    <xf numFmtId="181" fontId="1" fillId="0" borderId="8" xfId="1" applyNumberFormat="1" applyFont="1" applyFill="1" applyBorder="1" applyAlignment="1">
      <alignment vertical="center"/>
    </xf>
    <xf numFmtId="182" fontId="1" fillId="0" borderId="8" xfId="1" applyNumberFormat="1" applyFont="1" applyFill="1" applyBorder="1" applyAlignment="1">
      <alignment vertical="center"/>
    </xf>
    <xf numFmtId="181" fontId="0" fillId="0" borderId="10" xfId="1" applyNumberFormat="1" applyFont="1" applyFill="1" applyBorder="1" applyAlignment="1">
      <alignment vertical="center"/>
    </xf>
    <xf numFmtId="181" fontId="1" fillId="0" borderId="7" xfId="1" applyNumberFormat="1" applyFont="1" applyFill="1" applyBorder="1" applyAlignment="1">
      <alignment vertical="center"/>
    </xf>
    <xf numFmtId="180" fontId="0" fillId="0" borderId="4" xfId="0" applyNumberFormat="1" applyFont="1" applyFill="1" applyBorder="1" applyAlignment="1">
      <alignment vertical="center"/>
    </xf>
    <xf numFmtId="181" fontId="0" fillId="0" borderId="8" xfId="1" applyNumberFormat="1" applyFont="1" applyFill="1" applyBorder="1" applyAlignment="1">
      <alignment vertical="center"/>
    </xf>
    <xf numFmtId="181" fontId="0" fillId="0" borderId="5" xfId="1" applyNumberFormat="1" applyFont="1" applyFill="1" applyBorder="1" applyAlignment="1">
      <alignment vertical="center"/>
    </xf>
    <xf numFmtId="181" fontId="0" fillId="0" borderId="7" xfId="1" applyNumberFormat="1" applyFont="1" applyFill="1" applyBorder="1" applyAlignment="1">
      <alignment vertical="center"/>
    </xf>
    <xf numFmtId="181" fontId="1" fillId="0" borderId="5" xfId="1" applyNumberFormat="1" applyFont="1" applyFill="1" applyBorder="1" applyAlignment="1">
      <alignment horizontal="right" vertical="center"/>
    </xf>
    <xf numFmtId="181" fontId="1" fillId="0" borderId="7" xfId="1" applyNumberFormat="1" applyFont="1" applyFill="1" applyBorder="1" applyAlignment="1">
      <alignment horizontal="right" vertical="center"/>
    </xf>
    <xf numFmtId="181" fontId="0" fillId="0" borderId="8" xfId="0" applyNumberFormat="1" applyFont="1" applyFill="1" applyBorder="1" applyAlignment="1">
      <alignment horizontal="right" vertical="center"/>
    </xf>
    <xf numFmtId="181" fontId="1" fillId="0" borderId="8" xfId="1" applyNumberFormat="1" applyFont="1" applyFill="1" applyBorder="1" applyAlignment="1">
      <alignment horizontal="right" vertical="center"/>
    </xf>
    <xf numFmtId="181" fontId="0" fillId="0" borderId="5" xfId="0" applyNumberFormat="1" applyFont="1" applyFill="1" applyBorder="1" applyAlignment="1">
      <alignment horizontal="right" vertical="center"/>
    </xf>
    <xf numFmtId="181" fontId="0" fillId="0" borderId="8" xfId="1" applyNumberFormat="1" applyFont="1" applyFill="1" applyBorder="1" applyAlignment="1">
      <alignment horizontal="right" vertical="center"/>
    </xf>
    <xf numFmtId="181" fontId="0" fillId="0" borderId="5" xfId="1" applyNumberFormat="1" applyFont="1" applyFill="1" applyBorder="1" applyAlignment="1">
      <alignment horizontal="right" vertical="center"/>
    </xf>
    <xf numFmtId="181" fontId="1" fillId="0" borderId="10" xfId="1" applyNumberFormat="1" applyFont="1" applyFill="1" applyBorder="1" applyAlignment="1">
      <alignment horizontal="right" vertical="center"/>
    </xf>
    <xf numFmtId="183" fontId="1" fillId="0" borderId="5" xfId="1" applyNumberFormat="1" applyFont="1" applyFill="1" applyBorder="1" applyAlignment="1">
      <alignment horizontal="right" vertical="center"/>
    </xf>
    <xf numFmtId="183" fontId="1" fillId="0" borderId="4" xfId="1" applyNumberFormat="1" applyFont="1" applyBorder="1" applyAlignment="1">
      <alignment horizontal="right" vertical="center"/>
    </xf>
    <xf numFmtId="183" fontId="1" fillId="0" borderId="8" xfId="1" applyNumberFormat="1" applyFont="1" applyFill="1" applyBorder="1" applyAlignment="1">
      <alignment horizontal="right" vertical="center"/>
    </xf>
    <xf numFmtId="183" fontId="1" fillId="0" borderId="8" xfId="1" applyNumberFormat="1" applyFont="1" applyBorder="1" applyAlignment="1">
      <alignment horizontal="right" vertical="center"/>
    </xf>
    <xf numFmtId="183" fontId="1" fillId="0" borderId="5" xfId="1" applyNumberFormat="1" applyFont="1" applyBorder="1" applyAlignment="1">
      <alignment horizontal="right" vertical="center"/>
    </xf>
    <xf numFmtId="183" fontId="1" fillId="0" borderId="4" xfId="1" applyNumberFormat="1" applyFont="1" applyFill="1" applyBorder="1" applyAlignment="1">
      <alignment horizontal="right" vertical="center"/>
    </xf>
    <xf numFmtId="183" fontId="0" fillId="0" borderId="5" xfId="1" applyNumberFormat="1" applyFont="1" applyFill="1" applyBorder="1" applyAlignment="1">
      <alignment horizontal="right" vertical="center"/>
    </xf>
    <xf numFmtId="183" fontId="0" fillId="0" borderId="8" xfId="1" applyNumberFormat="1" applyFont="1" applyFill="1" applyBorder="1" applyAlignment="1">
      <alignment horizontal="right" vertical="center"/>
    </xf>
    <xf numFmtId="183" fontId="0" fillId="0" borderId="4" xfId="1" applyNumberFormat="1" applyFont="1" applyFill="1" applyBorder="1" applyAlignment="1">
      <alignment horizontal="right" vertical="center"/>
    </xf>
    <xf numFmtId="183" fontId="1" fillId="0" borderId="7" xfId="1" applyNumberFormat="1" applyFont="1" applyFill="1" applyBorder="1" applyAlignment="1">
      <alignment horizontal="right" vertical="center"/>
    </xf>
    <xf numFmtId="183" fontId="1" fillId="0" borderId="10" xfId="1" applyNumberFormat="1" applyFont="1" applyFill="1" applyBorder="1" applyAlignment="1">
      <alignment horizontal="right" vertical="center"/>
    </xf>
    <xf numFmtId="183" fontId="1" fillId="0" borderId="6" xfId="1" applyNumberFormat="1" applyFont="1" applyFill="1" applyBorder="1" applyAlignment="1">
      <alignment horizontal="right" vertical="center"/>
    </xf>
    <xf numFmtId="183" fontId="0" fillId="0" borderId="5" xfId="1" applyNumberFormat="1" applyFont="1" applyFill="1" applyBorder="1" applyAlignment="1">
      <alignment vertical="center"/>
    </xf>
    <xf numFmtId="183" fontId="0" fillId="0" borderId="9" xfId="1" applyNumberFormat="1" applyFont="1" applyBorder="1" applyAlignment="1">
      <alignment vertical="center"/>
    </xf>
    <xf numFmtId="183" fontId="0" fillId="0" borderId="9" xfId="1" applyNumberFormat="1" applyFont="1" applyFill="1" applyBorder="1" applyAlignment="1">
      <alignment vertical="center"/>
    </xf>
    <xf numFmtId="183" fontId="0" fillId="0" borderId="11" xfId="1" applyNumberFormat="1" applyFont="1" applyFill="1" applyBorder="1" applyAlignment="1">
      <alignment vertical="center"/>
    </xf>
    <xf numFmtId="183" fontId="0" fillId="0" borderId="4" xfId="1" applyNumberFormat="1" applyFont="1" applyFill="1" applyBorder="1" applyAlignment="1">
      <alignment vertical="center"/>
    </xf>
    <xf numFmtId="183" fontId="0" fillId="0" borderId="8" xfId="1" applyNumberFormat="1" applyFont="1" applyFill="1" applyBorder="1" applyAlignment="1">
      <alignment vertical="center"/>
    </xf>
    <xf numFmtId="183" fontId="0" fillId="0" borderId="16" xfId="1" applyNumberFormat="1" applyFont="1" applyFill="1" applyBorder="1" applyAlignment="1">
      <alignment vertical="center"/>
    </xf>
    <xf numFmtId="183" fontId="0" fillId="0" borderId="8" xfId="1" applyNumberFormat="1" applyFont="1" applyBorder="1" applyAlignment="1">
      <alignment vertical="center"/>
    </xf>
    <xf numFmtId="183" fontId="1" fillId="0" borderId="5" xfId="1" applyNumberFormat="1" applyFont="1" applyFill="1" applyBorder="1" applyAlignment="1">
      <alignment vertical="center"/>
    </xf>
    <xf numFmtId="183" fontId="1" fillId="0" borderId="8" xfId="1" applyNumberFormat="1" applyFont="1" applyFill="1" applyBorder="1" applyAlignment="1">
      <alignment vertical="center"/>
    </xf>
    <xf numFmtId="183" fontId="1" fillId="0" borderId="4" xfId="1" applyNumberFormat="1" applyFont="1" applyFill="1" applyBorder="1" applyAlignment="1">
      <alignment vertical="center"/>
    </xf>
    <xf numFmtId="184" fontId="1" fillId="0" borderId="5" xfId="1" applyNumberFormat="1" applyFont="1" applyFill="1" applyBorder="1" applyAlignment="1">
      <alignment vertical="center"/>
    </xf>
    <xf numFmtId="183" fontId="0" fillId="0" borderId="10" xfId="1" applyNumberFormat="1" applyFont="1" applyFill="1" applyBorder="1" applyAlignment="1">
      <alignment vertical="center"/>
    </xf>
    <xf numFmtId="183" fontId="0" fillId="0" borderId="6" xfId="1" applyNumberFormat="1" applyFont="1" applyFill="1" applyBorder="1" applyAlignment="1">
      <alignment vertical="center"/>
    </xf>
    <xf numFmtId="183" fontId="0" fillId="0" borderId="7" xfId="1" applyNumberFormat="1" applyFont="1" applyFill="1" applyBorder="1" applyAlignment="1">
      <alignment vertical="center"/>
    </xf>
    <xf numFmtId="183" fontId="0" fillId="0" borderId="10" xfId="1" applyNumberFormat="1" applyFont="1" applyFill="1" applyBorder="1" applyAlignment="1">
      <alignment horizontal="center" vertical="center"/>
    </xf>
    <xf numFmtId="183" fontId="0" fillId="0" borderId="7" xfId="1" applyNumberFormat="1" applyFont="1" applyFill="1" applyBorder="1" applyAlignment="1">
      <alignment horizontal="center" vertical="center"/>
    </xf>
    <xf numFmtId="183" fontId="0" fillId="0" borderId="8" xfId="1" applyNumberFormat="1" applyFont="1" applyFill="1" applyBorder="1" applyAlignment="1">
      <alignment horizontal="right" vertical="center" indent="1"/>
    </xf>
    <xf numFmtId="183" fontId="0" fillId="0" borderId="4" xfId="1" applyNumberFormat="1" applyFont="1" applyFill="1" applyBorder="1" applyAlignment="1">
      <alignment horizontal="right" vertical="center" indent="1"/>
    </xf>
    <xf numFmtId="183" fontId="0" fillId="0" borderId="5" xfId="1" applyNumberFormat="1" applyFont="1" applyFill="1" applyBorder="1" applyAlignment="1">
      <alignment horizontal="right" vertical="center" indent="1"/>
    </xf>
    <xf numFmtId="185" fontId="0" fillId="0" borderId="10" xfId="1" applyNumberFormat="1" applyFont="1" applyFill="1" applyBorder="1" applyAlignment="1">
      <alignment vertical="center"/>
    </xf>
    <xf numFmtId="185" fontId="1" fillId="0" borderId="6" xfId="1" applyNumberFormat="1" applyFont="1" applyFill="1" applyBorder="1" applyAlignment="1">
      <alignment vertical="center"/>
    </xf>
    <xf numFmtId="185" fontId="1" fillId="0" borderId="10" xfId="1" applyNumberFormat="1" applyFont="1" applyFill="1" applyBorder="1" applyAlignment="1">
      <alignment vertical="center"/>
    </xf>
    <xf numFmtId="185" fontId="1" fillId="0" borderId="7" xfId="1" applyNumberFormat="1" applyFont="1" applyFill="1" applyBorder="1" applyAlignment="1">
      <alignment vertical="center"/>
    </xf>
    <xf numFmtId="185" fontId="13" fillId="0" borderId="6" xfId="1" applyNumberFormat="1" applyFont="1" applyFill="1" applyBorder="1" applyAlignment="1">
      <alignment horizontal="right" vertical="center"/>
    </xf>
    <xf numFmtId="0" fontId="0" fillId="0" borderId="3" xfId="0" applyFont="1" applyBorder="1" applyAlignment="1">
      <alignment horizontal="center" vertical="center"/>
    </xf>
    <xf numFmtId="0" fontId="0" fillId="0" borderId="13" xfId="0" applyFont="1" applyBorder="1" applyAlignment="1">
      <alignment horizontal="center" vertical="center"/>
    </xf>
    <xf numFmtId="0" fontId="0" fillId="0" borderId="10"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11" xfId="0" applyFont="1" applyFill="1" applyBorder="1" applyAlignment="1">
      <alignment horizontal="center" vertical="center"/>
    </xf>
    <xf numFmtId="38" fontId="7" fillId="0" borderId="12" xfId="1" applyFont="1" applyFill="1" applyBorder="1" applyAlignment="1">
      <alignment horizontal="left" vertical="center" wrapText="1"/>
    </xf>
    <xf numFmtId="38" fontId="7" fillId="0" borderId="3" xfId="1" applyFont="1" applyFill="1" applyBorder="1" applyAlignment="1">
      <alignment horizontal="left" vertical="center" wrapText="1"/>
    </xf>
    <xf numFmtId="38" fontId="6" fillId="0" borderId="6" xfId="1" applyFont="1" applyFill="1" applyBorder="1" applyAlignment="1">
      <alignment horizontal="center" vertical="center" wrapText="1"/>
    </xf>
    <xf numFmtId="38" fontId="6" fillId="0" borderId="10" xfId="1" applyFont="1" applyFill="1" applyBorder="1" applyAlignment="1">
      <alignment horizontal="center" vertical="center" wrapText="1"/>
    </xf>
    <xf numFmtId="38" fontId="6" fillId="0" borderId="7" xfId="1" applyFont="1" applyFill="1" applyBorder="1" applyAlignment="1">
      <alignment horizontal="center" vertical="center" wrapText="1"/>
    </xf>
    <xf numFmtId="38" fontId="6" fillId="0" borderId="4" xfId="1" applyFont="1" applyBorder="1" applyAlignment="1">
      <alignment horizontal="center" vertical="center" wrapText="1"/>
    </xf>
    <xf numFmtId="38" fontId="6" fillId="0" borderId="8" xfId="1" applyFont="1" applyBorder="1" applyAlignment="1">
      <alignment horizontal="center" vertical="center" wrapText="1"/>
    </xf>
    <xf numFmtId="38" fontId="6" fillId="0" borderId="5" xfId="1"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5" xfId="0" applyFont="1" applyFill="1" applyBorder="1" applyAlignment="1">
      <alignment horizontal="center" vertical="center" wrapText="1"/>
    </xf>
    <xf numFmtId="38" fontId="6" fillId="0" borderId="4" xfId="1" applyFont="1" applyFill="1" applyBorder="1" applyAlignment="1">
      <alignment horizontal="left" vertical="center" wrapText="1"/>
    </xf>
    <xf numFmtId="38" fontId="6" fillId="0" borderId="8" xfId="1" applyFont="1" applyFill="1" applyBorder="1" applyAlignment="1">
      <alignment horizontal="left" vertical="center" wrapText="1"/>
    </xf>
    <xf numFmtId="38" fontId="6" fillId="0" borderId="5" xfId="1" applyFont="1" applyFill="1" applyBorder="1" applyAlignment="1">
      <alignment horizontal="left" vertical="center" wrapText="1"/>
    </xf>
    <xf numFmtId="0" fontId="0" fillId="0" borderId="4" xfId="0" applyFont="1" applyFill="1" applyBorder="1" applyAlignment="1">
      <alignment horizontal="center" vertical="center" textRotation="255"/>
    </xf>
    <xf numFmtId="0" fontId="0" fillId="0" borderId="8" xfId="0" applyFont="1" applyFill="1" applyBorder="1" applyAlignment="1">
      <alignment horizontal="center" vertical="center" textRotation="255"/>
    </xf>
    <xf numFmtId="0" fontId="0" fillId="0" borderId="5" xfId="0" applyFont="1" applyFill="1" applyBorder="1" applyAlignment="1">
      <alignment horizontal="center" vertical="center" textRotation="255"/>
    </xf>
    <xf numFmtId="0" fontId="0" fillId="0" borderId="1" xfId="0" applyFont="1" applyBorder="1" applyAlignment="1">
      <alignment horizontal="center" vertical="center" textRotation="255"/>
    </xf>
    <xf numFmtId="0" fontId="0" fillId="0" borderId="0" xfId="0" applyFont="1" applyBorder="1" applyAlignment="1">
      <alignment horizontal="center" vertical="center" textRotation="255"/>
    </xf>
    <xf numFmtId="0" fontId="0" fillId="0" borderId="16" xfId="0" applyFont="1" applyBorder="1" applyAlignment="1">
      <alignment horizontal="center" vertical="center" textRotation="255"/>
    </xf>
    <xf numFmtId="0" fontId="0" fillId="0" borderId="2" xfId="0" applyFont="1" applyBorder="1" applyAlignment="1">
      <alignment horizontal="center" vertical="center" textRotation="255"/>
    </xf>
    <xf numFmtId="0" fontId="0" fillId="0" borderId="9" xfId="0" applyFont="1" applyBorder="1" applyAlignment="1">
      <alignment horizontal="center" vertical="center" textRotation="255"/>
    </xf>
    <xf numFmtId="0" fontId="0" fillId="0" borderId="11" xfId="0" applyFont="1" applyBorder="1" applyAlignment="1">
      <alignment horizontal="center" vertical="center" textRotation="255"/>
    </xf>
    <xf numFmtId="0" fontId="0" fillId="0" borderId="10" xfId="0" applyFont="1" applyFill="1" applyBorder="1" applyAlignment="1">
      <alignment horizontal="center" vertical="center" shrinkToFit="1"/>
    </xf>
    <xf numFmtId="0" fontId="0" fillId="0" borderId="9" xfId="0" applyFont="1" applyFill="1" applyBorder="1" applyAlignment="1">
      <alignment horizontal="center" vertical="center" shrinkToFit="1"/>
    </xf>
    <xf numFmtId="0" fontId="0" fillId="0" borderId="4" xfId="0" applyFont="1" applyBorder="1" applyAlignment="1">
      <alignment horizontal="center" vertical="center" textRotation="255"/>
    </xf>
    <xf numFmtId="0" fontId="0" fillId="0" borderId="8" xfId="0" applyFont="1" applyBorder="1" applyAlignment="1">
      <alignment horizontal="center" vertical="center" textRotation="255"/>
    </xf>
    <xf numFmtId="0" fontId="0" fillId="0" borderId="5" xfId="0" applyFont="1" applyBorder="1" applyAlignment="1">
      <alignment horizontal="center" vertical="center" textRotation="255"/>
    </xf>
    <xf numFmtId="38" fontId="6" fillId="0" borderId="15" xfId="1" applyFont="1" applyFill="1" applyBorder="1" applyAlignment="1">
      <alignment horizontal="center" vertical="center" wrapText="1"/>
    </xf>
    <xf numFmtId="38" fontId="6" fillId="0" borderId="19" xfId="1" applyFont="1" applyFill="1" applyBorder="1" applyAlignment="1">
      <alignment horizontal="center" vertical="center" wrapText="1"/>
    </xf>
    <xf numFmtId="38" fontId="6" fillId="0" borderId="4" xfId="1" applyFont="1" applyFill="1" applyBorder="1" applyAlignment="1">
      <alignment horizontal="center" vertical="center" wrapText="1"/>
    </xf>
    <xf numFmtId="38" fontId="6" fillId="0" borderId="8" xfId="1" applyFont="1" applyFill="1" applyBorder="1" applyAlignment="1">
      <alignment horizontal="center" vertical="center" wrapText="1"/>
    </xf>
    <xf numFmtId="38" fontId="6" fillId="0" borderId="5" xfId="1" applyFont="1" applyFill="1" applyBorder="1" applyAlignment="1">
      <alignment horizontal="center" vertical="center" wrapText="1"/>
    </xf>
    <xf numFmtId="0" fontId="6" fillId="0" borderId="15" xfId="0" applyFont="1" applyFill="1" applyBorder="1" applyAlignment="1">
      <alignment horizontal="center" vertical="center" wrapText="1"/>
    </xf>
    <xf numFmtId="0" fontId="0" fillId="0" borderId="6"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6" xfId="0" applyFont="1" applyBorder="1" applyAlignment="1">
      <alignment horizontal="center" vertical="center"/>
    </xf>
    <xf numFmtId="0" fontId="0" fillId="0" borderId="0" xfId="0" applyFont="1" applyBorder="1" applyAlignment="1">
      <alignment horizontal="center" vertical="center"/>
    </xf>
    <xf numFmtId="0" fontId="0" fillId="0" borderId="9" xfId="0" applyFont="1" applyBorder="1" applyAlignment="1">
      <alignment horizontal="center" vertical="center"/>
    </xf>
    <xf numFmtId="0" fontId="6" fillId="0" borderId="15"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1" xfId="0" applyFont="1" applyBorder="1" applyAlignment="1">
      <alignment horizontal="center" vertical="center" wrapText="1"/>
    </xf>
    <xf numFmtId="38" fontId="7" fillId="0" borderId="13" xfId="1" applyFont="1" applyFill="1" applyBorder="1" applyAlignment="1">
      <alignment horizontal="left" vertical="center" wrapText="1"/>
    </xf>
    <xf numFmtId="0" fontId="4" fillId="0" borderId="0" xfId="0" applyFont="1" applyFill="1" applyAlignment="1">
      <alignment horizontal="center"/>
    </xf>
    <xf numFmtId="0" fontId="7" fillId="0" borderId="14"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5" xfId="0" applyFont="1" applyBorder="1" applyAlignment="1">
      <alignment horizontal="center" vertical="center" wrapText="1"/>
    </xf>
    <xf numFmtId="0" fontId="0" fillId="0" borderId="10" xfId="0" applyFont="1" applyBorder="1" applyAlignment="1">
      <alignment horizontal="center" vertical="center"/>
    </xf>
    <xf numFmtId="0" fontId="0" fillId="0" borderId="7" xfId="0" applyFont="1" applyBorder="1" applyAlignment="1">
      <alignment horizontal="center" vertical="center"/>
    </xf>
    <xf numFmtId="0" fontId="0" fillId="0" borderId="11" xfId="0" applyFont="1" applyBorder="1" applyAlignment="1">
      <alignment horizontal="center" vertical="center"/>
    </xf>
    <xf numFmtId="0" fontId="7" fillId="0" borderId="4"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6"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3" xfId="0" applyFont="1" applyBorder="1" applyAlignment="1">
      <alignment horizontal="center" vertical="center" wrapText="1"/>
    </xf>
    <xf numFmtId="38" fontId="7" fillId="0" borderId="15" xfId="1" applyFont="1" applyFill="1" applyBorder="1" applyAlignment="1">
      <alignment horizontal="center" vertical="center" wrapText="1"/>
    </xf>
    <xf numFmtId="38" fontId="7" fillId="0" borderId="17" xfId="1" applyFont="1" applyFill="1" applyBorder="1" applyAlignment="1">
      <alignment horizontal="center" vertical="center" wrapText="1"/>
    </xf>
    <xf numFmtId="38" fontId="7" fillId="0" borderId="4" xfId="1" applyFont="1" applyFill="1" applyBorder="1" applyAlignment="1">
      <alignment horizontal="center" vertical="center" wrapText="1"/>
    </xf>
    <xf numFmtId="38" fontId="7" fillId="0" borderId="8" xfId="1" applyFont="1" applyFill="1" applyBorder="1" applyAlignment="1">
      <alignment horizontal="center" vertical="center" wrapText="1"/>
    </xf>
    <xf numFmtId="38" fontId="7" fillId="0" borderId="5" xfId="1" applyFont="1" applyFill="1" applyBorder="1" applyAlignment="1">
      <alignment horizontal="center" vertical="center" wrapText="1"/>
    </xf>
    <xf numFmtId="38" fontId="7" fillId="0" borderId="19" xfId="1" applyFont="1" applyBorder="1" applyAlignment="1">
      <alignment horizontal="center" vertical="center" wrapText="1"/>
    </xf>
    <xf numFmtId="38" fontId="7" fillId="0" borderId="20" xfId="1" applyFont="1" applyBorder="1" applyAlignment="1">
      <alignment horizontal="center" vertical="center" wrapText="1"/>
    </xf>
    <xf numFmtId="38" fontId="7" fillId="0" borderId="17" xfId="1" applyFont="1" applyBorder="1" applyAlignment="1">
      <alignment horizontal="center" vertical="center" wrapText="1"/>
    </xf>
    <xf numFmtId="38" fontId="7" fillId="0" borderId="21" xfId="1" applyFont="1" applyBorder="1" applyAlignment="1">
      <alignment horizontal="center" vertical="center" wrapText="1"/>
    </xf>
    <xf numFmtId="38" fontId="7" fillId="0" borderId="24" xfId="1" applyFont="1" applyBorder="1" applyAlignment="1">
      <alignment horizontal="center" vertical="center" wrapText="1"/>
    </xf>
    <xf numFmtId="38" fontId="7" fillId="0" borderId="4" xfId="1" applyFont="1" applyBorder="1" applyAlignment="1">
      <alignment horizontal="center" vertical="center" wrapText="1"/>
    </xf>
    <xf numFmtId="38" fontId="7" fillId="0" borderId="8" xfId="1" applyFont="1" applyBorder="1" applyAlignment="1">
      <alignment horizontal="center" vertical="center" wrapText="1"/>
    </xf>
    <xf numFmtId="38" fontId="7" fillId="0" borderId="5" xfId="1" applyFont="1" applyBorder="1" applyAlignment="1">
      <alignment horizontal="center" vertical="center" wrapText="1"/>
    </xf>
    <xf numFmtId="0" fontId="8" fillId="0" borderId="5" xfId="0" applyFont="1" applyBorder="1" applyAlignment="1">
      <alignment horizontal="center" vertical="center" textRotation="255"/>
    </xf>
    <xf numFmtId="176" fontId="7" fillId="0" borderId="6" xfId="1" applyNumberFormat="1" applyFont="1" applyFill="1" applyBorder="1" applyAlignment="1">
      <alignment horizontal="center" vertical="center" shrinkToFit="1"/>
    </xf>
    <xf numFmtId="176" fontId="7" fillId="0" borderId="7" xfId="1" applyNumberFormat="1" applyFont="1" applyFill="1" applyBorder="1" applyAlignment="1">
      <alignment horizontal="center" vertical="center" shrinkToFi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38" fontId="7" fillId="0" borderId="7" xfId="1" applyFont="1" applyFill="1" applyBorder="1" applyAlignment="1">
      <alignment horizontal="center" vertical="center" wrapText="1"/>
    </xf>
    <xf numFmtId="38" fontId="7" fillId="0" borderId="16" xfId="1" applyFont="1" applyFill="1" applyBorder="1" applyAlignment="1">
      <alignment horizontal="center" vertical="center" wrapText="1"/>
    </xf>
    <xf numFmtId="38" fontId="7" fillId="0" borderId="11" xfId="1" applyFont="1" applyFill="1" applyBorder="1" applyAlignment="1">
      <alignment horizontal="center" vertical="center" wrapText="1"/>
    </xf>
    <xf numFmtId="38" fontId="7" fillId="0" borderId="21" xfId="1" applyFont="1" applyFill="1" applyBorder="1" applyAlignment="1">
      <alignment horizontal="center" vertical="center" wrapText="1"/>
    </xf>
    <xf numFmtId="38" fontId="7" fillId="0" borderId="23" xfId="1" applyFont="1" applyFill="1" applyBorder="1" applyAlignment="1">
      <alignment horizontal="center" vertical="center" wrapText="1"/>
    </xf>
    <xf numFmtId="0" fontId="0" fillId="0" borderId="14" xfId="0" applyFont="1" applyFill="1" applyBorder="1" applyAlignment="1">
      <alignment horizontal="left" vertical="center"/>
    </xf>
    <xf numFmtId="0" fontId="0" fillId="0" borderId="2" xfId="0" applyFont="1" applyFill="1" applyBorder="1" applyAlignment="1">
      <alignment vertical="center" textRotation="255"/>
    </xf>
    <xf numFmtId="0" fontId="0" fillId="0" borderId="9" xfId="0" applyFont="1" applyFill="1" applyBorder="1" applyAlignment="1">
      <alignment vertical="center" textRotation="255"/>
    </xf>
    <xf numFmtId="0" fontId="0" fillId="0" borderId="11" xfId="0" applyFont="1" applyFill="1" applyBorder="1" applyAlignment="1">
      <alignment vertical="center" textRotation="255"/>
    </xf>
    <xf numFmtId="38" fontId="7" fillId="0" borderId="22" xfId="1" applyFont="1" applyBorder="1" applyAlignment="1">
      <alignment horizontal="center" vertical="center" wrapText="1"/>
    </xf>
    <xf numFmtId="38" fontId="7" fillId="0" borderId="14" xfId="1" applyFont="1" applyBorder="1" applyAlignment="1">
      <alignment horizontal="center" vertical="center" wrapText="1"/>
    </xf>
    <xf numFmtId="0" fontId="0" fillId="0" borderId="16" xfId="0" applyFont="1" applyFill="1" applyBorder="1" applyAlignment="1">
      <alignment horizontal="center" vertical="center"/>
    </xf>
    <xf numFmtId="0" fontId="0" fillId="0" borderId="2" xfId="0" applyFont="1" applyFill="1" applyBorder="1" applyAlignment="1">
      <alignment horizontal="center" vertical="center" textRotation="255"/>
    </xf>
    <xf numFmtId="0" fontId="0" fillId="0" borderId="9" xfId="0" applyFont="1" applyFill="1" applyBorder="1" applyAlignment="1">
      <alignment horizontal="center" vertical="center" textRotation="255"/>
    </xf>
    <xf numFmtId="0" fontId="0" fillId="0" borderId="11" xfId="0" applyFont="1" applyFill="1" applyBorder="1" applyAlignment="1">
      <alignment horizontal="center" vertical="center" textRotation="255"/>
    </xf>
    <xf numFmtId="0" fontId="0" fillId="0" borderId="10" xfId="0" applyFont="1" applyFill="1" applyBorder="1" applyAlignment="1">
      <alignment horizontal="left" vertical="center"/>
    </xf>
    <xf numFmtId="0" fontId="0" fillId="0" borderId="9" xfId="0" applyFont="1" applyFill="1" applyBorder="1" applyAlignment="1">
      <alignment horizontal="left" vertical="center"/>
    </xf>
    <xf numFmtId="0" fontId="0" fillId="0" borderId="7" xfId="0" applyFont="1" applyFill="1" applyBorder="1" applyAlignment="1">
      <alignment horizontal="left" vertical="center"/>
    </xf>
    <xf numFmtId="0" fontId="0" fillId="0" borderId="11" xfId="0" applyFont="1" applyFill="1" applyBorder="1" applyAlignment="1">
      <alignment horizontal="left" vertical="center"/>
    </xf>
    <xf numFmtId="176" fontId="7" fillId="0" borderId="17" xfId="1" applyNumberFormat="1" applyFont="1" applyFill="1" applyBorder="1" applyAlignment="1">
      <alignment horizontal="center" vertical="center" wrapText="1"/>
    </xf>
    <xf numFmtId="0" fontId="1" fillId="0" borderId="0" xfId="0" applyFont="1" applyAlignment="1">
      <alignment horizontal="left"/>
    </xf>
    <xf numFmtId="0" fontId="1" fillId="0" borderId="14" xfId="0" applyFont="1" applyBorder="1" applyAlignment="1">
      <alignment horizontal="right"/>
    </xf>
    <xf numFmtId="38" fontId="7" fillId="0" borderId="19" xfId="1" applyFont="1" applyFill="1" applyBorder="1" applyAlignment="1">
      <alignment horizontal="center" vertical="center" wrapText="1"/>
    </xf>
    <xf numFmtId="40" fontId="7" fillId="0" borderId="21" xfId="1" applyNumberFormat="1" applyFont="1" applyFill="1" applyBorder="1" applyAlignment="1">
      <alignment horizontal="center" vertical="center" wrapText="1"/>
    </xf>
    <xf numFmtId="38" fontId="2" fillId="0" borderId="17" xfId="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657225</xdr:colOff>
      <xdr:row>3</xdr:row>
      <xdr:rowOff>9525</xdr:rowOff>
    </xdr:from>
    <xdr:to>
      <xdr:col>8</xdr:col>
      <xdr:colOff>0</xdr:colOff>
      <xdr:row>10</xdr:row>
      <xdr:rowOff>19050</xdr:rowOff>
    </xdr:to>
    <xdr:sp macro="" textlink="">
      <xdr:nvSpPr>
        <xdr:cNvPr id="1025" name="Rectangle 1"/>
        <xdr:cNvSpPr>
          <a:spLocks noChangeArrowheads="1"/>
        </xdr:cNvSpPr>
      </xdr:nvSpPr>
      <xdr:spPr bwMode="auto">
        <a:xfrm>
          <a:off x="657225" y="523875"/>
          <a:ext cx="4829175" cy="1209675"/>
        </a:xfrm>
        <a:prstGeom prst="rect">
          <a:avLst/>
        </a:prstGeom>
        <a:solidFill>
          <a:srgbClr val="FFFFFF"/>
        </a:solidFill>
        <a:ln w="57150" cmpd="thickThin">
          <a:solidFill>
            <a:srgbClr val="000000"/>
          </a:solidFill>
          <a:miter lim="800000"/>
          <a:headEnd/>
          <a:tailEnd/>
        </a:ln>
      </xdr:spPr>
      <xdr:txBody>
        <a:bodyPr vertOverflow="clip" wrap="square" lIns="100584" tIns="41148" rIns="0" bIns="41148" anchor="ctr" upright="1"/>
        <a:lstStyle/>
        <a:p>
          <a:pPr algn="l" rtl="0">
            <a:defRPr sz="1000"/>
          </a:pPr>
          <a:r>
            <a:rPr lang="ja-JP" altLang="en-US" sz="3600" b="1" i="0" strike="noStrike">
              <a:solidFill>
                <a:srgbClr val="000000"/>
              </a:solidFill>
              <a:latin typeface="HG丸ｺﾞｼｯｸM-PRO"/>
              <a:ea typeface="HG丸ｺﾞｼｯｸM-PRO"/>
            </a:rPr>
            <a:t>１　概　　　　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B17"/>
  <sheetViews>
    <sheetView tabSelected="1" workbookViewId="0">
      <selection activeCell="E25" sqref="E25"/>
    </sheetView>
  </sheetViews>
  <sheetFormatPr defaultRowHeight="13.5"/>
  <sheetData>
    <row r="16" spans="2:2" s="1" customFormat="1" ht="27" customHeight="1">
      <c r="B16" s="1" t="s">
        <v>4</v>
      </c>
    </row>
    <row r="17" spans="2:2" s="1" customFormat="1" ht="27" customHeight="1">
      <c r="B17" s="1" t="s">
        <v>5</v>
      </c>
    </row>
  </sheetData>
  <phoneticPr fontId="2"/>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7"/>
  <sheetViews>
    <sheetView topLeftCell="A7" zoomScaleNormal="100" workbookViewId="0">
      <selection activeCell="G7" sqref="G7"/>
    </sheetView>
  </sheetViews>
  <sheetFormatPr defaultRowHeight="13.5"/>
  <cols>
    <col min="1" max="1" width="89.75" customWidth="1"/>
  </cols>
  <sheetData>
    <row r="1" spans="1:2" ht="14.25">
      <c r="A1" s="4" t="s">
        <v>6</v>
      </c>
    </row>
    <row r="2" spans="1:2" ht="8.25" customHeight="1">
      <c r="A2" s="2"/>
    </row>
    <row r="3" spans="1:2" ht="105" customHeight="1">
      <c r="A3" s="3" t="s">
        <v>146</v>
      </c>
      <c r="B3" t="s">
        <v>104</v>
      </c>
    </row>
    <row r="4" spans="1:2" ht="174.75" customHeight="1">
      <c r="A4" s="3" t="s">
        <v>147</v>
      </c>
    </row>
    <row r="5" spans="1:2" ht="48.75" customHeight="1">
      <c r="A5" s="3" t="s">
        <v>148</v>
      </c>
    </row>
    <row r="6" spans="1:2" ht="252.75" customHeight="1">
      <c r="A6" s="3" t="s">
        <v>149</v>
      </c>
    </row>
    <row r="7" spans="1:2" ht="306.75" customHeight="1">
      <c r="A7" s="3" t="s">
        <v>150</v>
      </c>
    </row>
  </sheetData>
  <phoneticPr fontId="2"/>
  <pageMargins left="0.78700000000000003" right="0.78700000000000003" top="0.98399999999999999" bottom="0.98399999999999999" header="0.51200000000000001" footer="0.51200000000000001"/>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zoomScaleNormal="100" zoomScaleSheetLayoutView="75" workbookViewId="0">
      <pane xSplit="3" ySplit="7" topLeftCell="D8" activePane="bottomRight" state="frozen"/>
      <selection activeCell="B19" sqref="B19:B22"/>
      <selection pane="topRight" activeCell="B19" sqref="B19:B22"/>
      <selection pane="bottomLeft" activeCell="B19" sqref="B19:B22"/>
      <selection pane="bottomRight" activeCell="W16" sqref="W16"/>
    </sheetView>
  </sheetViews>
  <sheetFormatPr defaultRowHeight="13.5"/>
  <cols>
    <col min="1" max="1" width="4.625" style="6" customWidth="1"/>
    <col min="2" max="2" width="2.625" style="6" customWidth="1"/>
    <col min="3" max="3" width="7.125" style="6" bestFit="1" customWidth="1"/>
    <col min="4" max="4" width="8.625" style="6" customWidth="1"/>
    <col min="5" max="7" width="8.625" style="7" customWidth="1"/>
    <col min="8" max="11" width="6.625" style="8" customWidth="1"/>
    <col min="12" max="13" width="7.625" style="7" customWidth="1"/>
    <col min="14" max="14" width="7.625" style="8" customWidth="1"/>
    <col min="15" max="15" width="7.625" style="9" customWidth="1"/>
    <col min="16" max="18" width="8.625" style="8" customWidth="1"/>
    <col min="19" max="20" width="8.625" style="9" customWidth="1"/>
    <col min="21" max="16384" width="9" style="6"/>
  </cols>
  <sheetData>
    <row r="1" spans="1:20" ht="14.25">
      <c r="A1" s="2" t="s">
        <v>109</v>
      </c>
      <c r="B1" s="5"/>
      <c r="C1" s="5"/>
    </row>
    <row r="2" spans="1:20" ht="14.25" thickBot="1"/>
    <row r="3" spans="1:20" s="10" customFormat="1" ht="19.5" customHeight="1">
      <c r="A3" s="263" t="s">
        <v>7</v>
      </c>
      <c r="B3" s="263"/>
      <c r="C3" s="264"/>
      <c r="D3" s="260" t="s">
        <v>8</v>
      </c>
      <c r="E3" s="260" t="s">
        <v>97</v>
      </c>
      <c r="F3" s="260"/>
      <c r="G3" s="260"/>
      <c r="H3" s="260"/>
      <c r="I3" s="260"/>
      <c r="J3" s="260"/>
      <c r="K3" s="260"/>
      <c r="L3" s="260" t="s">
        <v>20</v>
      </c>
      <c r="M3" s="260"/>
      <c r="N3" s="260"/>
      <c r="O3" s="254" t="s">
        <v>21</v>
      </c>
      <c r="P3" s="254"/>
      <c r="Q3" s="254"/>
      <c r="R3" s="254"/>
      <c r="S3" s="249" t="s">
        <v>16</v>
      </c>
      <c r="T3" s="250"/>
    </row>
    <row r="4" spans="1:20" s="10" customFormat="1" ht="12" customHeight="1">
      <c r="A4" s="265"/>
      <c r="B4" s="265"/>
      <c r="C4" s="266"/>
      <c r="D4" s="261"/>
      <c r="E4" s="226" t="s">
        <v>9</v>
      </c>
      <c r="F4" s="226" t="s">
        <v>10</v>
      </c>
      <c r="G4" s="226" t="s">
        <v>11</v>
      </c>
      <c r="H4" s="229" t="s">
        <v>12</v>
      </c>
      <c r="I4" s="229"/>
      <c r="J4" s="229"/>
      <c r="K4" s="229" t="s">
        <v>19</v>
      </c>
      <c r="L4" s="226" t="s">
        <v>9</v>
      </c>
      <c r="M4" s="226" t="s">
        <v>13</v>
      </c>
      <c r="N4" s="229" t="s">
        <v>14</v>
      </c>
      <c r="O4" s="232" t="s">
        <v>2</v>
      </c>
      <c r="P4" s="229" t="s">
        <v>15</v>
      </c>
      <c r="Q4" s="229"/>
      <c r="R4" s="229"/>
      <c r="S4" s="251" t="s">
        <v>3</v>
      </c>
      <c r="T4" s="223" t="s">
        <v>18</v>
      </c>
    </row>
    <row r="5" spans="1:20" s="10" customFormat="1" ht="12" customHeight="1">
      <c r="A5" s="265"/>
      <c r="B5" s="265"/>
      <c r="C5" s="266"/>
      <c r="D5" s="262"/>
      <c r="E5" s="227"/>
      <c r="F5" s="227"/>
      <c r="G5" s="227"/>
      <c r="H5" s="231"/>
      <c r="I5" s="231"/>
      <c r="J5" s="231"/>
      <c r="K5" s="230"/>
      <c r="L5" s="227"/>
      <c r="M5" s="227"/>
      <c r="N5" s="230"/>
      <c r="O5" s="233"/>
      <c r="P5" s="231"/>
      <c r="Q5" s="231"/>
      <c r="R5" s="231"/>
      <c r="S5" s="252"/>
      <c r="T5" s="224"/>
    </row>
    <row r="6" spans="1:20" s="10" customFormat="1" ht="12" customHeight="1">
      <c r="A6" s="265"/>
      <c r="B6" s="265"/>
      <c r="C6" s="266"/>
      <c r="D6" s="262"/>
      <c r="E6" s="227"/>
      <c r="F6" s="227"/>
      <c r="G6" s="227"/>
      <c r="H6" s="229" t="s">
        <v>47</v>
      </c>
      <c r="I6" s="229" t="s">
        <v>48</v>
      </c>
      <c r="J6" s="229" t="s">
        <v>49</v>
      </c>
      <c r="K6" s="230" t="s">
        <v>1</v>
      </c>
      <c r="L6" s="227"/>
      <c r="M6" s="227"/>
      <c r="N6" s="230"/>
      <c r="O6" s="233"/>
      <c r="P6" s="229" t="s">
        <v>50</v>
      </c>
      <c r="Q6" s="229" t="s">
        <v>51</v>
      </c>
      <c r="R6" s="229" t="s">
        <v>52</v>
      </c>
      <c r="S6" s="252"/>
      <c r="T6" s="224"/>
    </row>
    <row r="7" spans="1:20" s="10" customFormat="1" ht="12" customHeight="1">
      <c r="A7" s="267"/>
      <c r="B7" s="267"/>
      <c r="C7" s="268"/>
      <c r="D7" s="262"/>
      <c r="E7" s="228"/>
      <c r="F7" s="228"/>
      <c r="G7" s="228"/>
      <c r="H7" s="231"/>
      <c r="I7" s="231"/>
      <c r="J7" s="231"/>
      <c r="K7" s="231"/>
      <c r="L7" s="228"/>
      <c r="M7" s="228"/>
      <c r="N7" s="231"/>
      <c r="O7" s="234"/>
      <c r="P7" s="231"/>
      <c r="Q7" s="231"/>
      <c r="R7" s="231"/>
      <c r="S7" s="253"/>
      <c r="T7" s="225"/>
    </row>
    <row r="8" spans="1:20" s="13" customFormat="1" ht="15" customHeight="1">
      <c r="A8" s="11"/>
      <c r="B8" s="11"/>
      <c r="C8" s="12"/>
      <c r="D8" s="33" t="s">
        <v>110</v>
      </c>
      <c r="E8" s="27" t="s">
        <v>22</v>
      </c>
      <c r="F8" s="27" t="s">
        <v>22</v>
      </c>
      <c r="G8" s="27" t="s">
        <v>22</v>
      </c>
      <c r="H8" s="28" t="s">
        <v>24</v>
      </c>
      <c r="I8" s="28" t="s">
        <v>24</v>
      </c>
      <c r="J8" s="28" t="s">
        <v>24</v>
      </c>
      <c r="K8" s="28" t="s">
        <v>22</v>
      </c>
      <c r="L8" s="27" t="s">
        <v>23</v>
      </c>
      <c r="M8" s="27" t="s">
        <v>23</v>
      </c>
      <c r="N8" s="28" t="s">
        <v>22</v>
      </c>
      <c r="O8" s="29" t="s">
        <v>22</v>
      </c>
      <c r="P8" s="28" t="s">
        <v>24</v>
      </c>
      <c r="Q8" s="28" t="s">
        <v>24</v>
      </c>
      <c r="R8" s="28" t="s">
        <v>24</v>
      </c>
      <c r="S8" s="29" t="s">
        <v>16</v>
      </c>
      <c r="T8" s="30" t="s">
        <v>22</v>
      </c>
    </row>
    <row r="9" spans="1:20" s="14" customFormat="1" ht="27.75" customHeight="1">
      <c r="A9" s="257" t="s">
        <v>25</v>
      </c>
      <c r="B9" s="258"/>
      <c r="C9" s="259"/>
      <c r="D9" s="34">
        <v>115.71</v>
      </c>
      <c r="E9" s="178">
        <f>F9+G9</f>
        <v>15880</v>
      </c>
      <c r="F9" s="178">
        <v>7792</v>
      </c>
      <c r="G9" s="178">
        <v>8088</v>
      </c>
      <c r="H9" s="153">
        <v>11</v>
      </c>
      <c r="I9" s="153">
        <v>56.2</v>
      </c>
      <c r="J9" s="153">
        <v>32.799999999999997</v>
      </c>
      <c r="K9" s="133">
        <f>E9/D9</f>
        <v>137.23965085126611</v>
      </c>
      <c r="L9" s="178">
        <v>5244</v>
      </c>
      <c r="M9" s="178">
        <v>5228</v>
      </c>
      <c r="N9" s="137">
        <f>E9/L9</f>
        <v>3.028222730739893</v>
      </c>
      <c r="O9" s="184">
        <v>7776</v>
      </c>
      <c r="P9" s="131">
        <v>10.8</v>
      </c>
      <c r="Q9" s="131">
        <v>36.799999999999997</v>
      </c>
      <c r="R9" s="131">
        <v>52.5</v>
      </c>
      <c r="S9" s="178">
        <v>953</v>
      </c>
      <c r="T9" s="187">
        <v>6518</v>
      </c>
    </row>
    <row r="10" spans="1:20" s="14" customFormat="1" ht="27.75" customHeight="1">
      <c r="A10" s="238" t="s">
        <v>26</v>
      </c>
      <c r="B10" s="255" t="s">
        <v>135</v>
      </c>
      <c r="C10" s="256"/>
      <c r="D10" s="37">
        <v>886.47</v>
      </c>
      <c r="E10" s="179">
        <f>F10+G10</f>
        <v>16264</v>
      </c>
      <c r="F10" s="180">
        <v>7949</v>
      </c>
      <c r="G10" s="180">
        <v>8315</v>
      </c>
      <c r="H10" s="128">
        <v>10.6</v>
      </c>
      <c r="I10" s="129">
        <v>51.3</v>
      </c>
      <c r="J10" s="128">
        <v>38</v>
      </c>
      <c r="K10" s="134">
        <f t="shared" ref="K10:K24" si="0">E10/D10</f>
        <v>18.346926573939331</v>
      </c>
      <c r="L10" s="180">
        <v>6246</v>
      </c>
      <c r="M10" s="180">
        <v>6236</v>
      </c>
      <c r="N10" s="138">
        <f t="shared" ref="N10:N27" si="1">E10/L10</f>
        <v>2.6039065001601025</v>
      </c>
      <c r="O10" s="185">
        <v>8276</v>
      </c>
      <c r="P10" s="157">
        <v>14.5</v>
      </c>
      <c r="Q10" s="157">
        <v>26.4</v>
      </c>
      <c r="R10" s="157">
        <v>59.1</v>
      </c>
      <c r="S10" s="180">
        <v>1202</v>
      </c>
      <c r="T10" s="188">
        <v>7753</v>
      </c>
    </row>
    <row r="11" spans="1:20" s="14" customFormat="1" ht="27.75" customHeight="1">
      <c r="A11" s="239"/>
      <c r="B11" s="244" t="s">
        <v>136</v>
      </c>
      <c r="C11" s="245"/>
      <c r="D11" s="37">
        <v>91.59</v>
      </c>
      <c r="E11" s="181">
        <f t="shared" ref="E11:E24" si="2">F11+G11</f>
        <v>16303</v>
      </c>
      <c r="F11" s="180">
        <v>7788</v>
      </c>
      <c r="G11" s="180">
        <v>8515</v>
      </c>
      <c r="H11" s="128">
        <v>11.9</v>
      </c>
      <c r="I11" s="128">
        <v>56</v>
      </c>
      <c r="J11" s="128">
        <v>32</v>
      </c>
      <c r="K11" s="135">
        <f t="shared" si="0"/>
        <v>177.99978163554974</v>
      </c>
      <c r="L11" s="180">
        <v>5391</v>
      </c>
      <c r="M11" s="180">
        <v>5377</v>
      </c>
      <c r="N11" s="49">
        <f t="shared" si="1"/>
        <v>3.0241142645149321</v>
      </c>
      <c r="O11" s="185">
        <v>8559</v>
      </c>
      <c r="P11" s="157">
        <v>15</v>
      </c>
      <c r="Q11" s="157">
        <v>27.4</v>
      </c>
      <c r="R11" s="157">
        <v>57.6</v>
      </c>
      <c r="S11" s="180">
        <v>922</v>
      </c>
      <c r="T11" s="188">
        <v>6796</v>
      </c>
    </row>
    <row r="12" spans="1:20" s="14" customFormat="1" ht="27.75" customHeight="1">
      <c r="A12" s="239"/>
      <c r="B12" s="217" t="s">
        <v>27</v>
      </c>
      <c r="C12" s="218"/>
      <c r="D12" s="41">
        <v>60.4</v>
      </c>
      <c r="E12" s="180">
        <f t="shared" si="2"/>
        <v>17370</v>
      </c>
      <c r="F12" s="180">
        <v>8731</v>
      </c>
      <c r="G12" s="180">
        <v>8639</v>
      </c>
      <c r="H12" s="128">
        <v>12.9</v>
      </c>
      <c r="I12" s="128">
        <v>58.6</v>
      </c>
      <c r="J12" s="128">
        <v>28.6</v>
      </c>
      <c r="K12" s="135">
        <f t="shared" si="0"/>
        <v>287.58278145695363</v>
      </c>
      <c r="L12" s="180">
        <v>5846</v>
      </c>
      <c r="M12" s="180">
        <v>5824</v>
      </c>
      <c r="N12" s="49">
        <f t="shared" si="1"/>
        <v>2.9712624016421483</v>
      </c>
      <c r="O12" s="185">
        <v>8431</v>
      </c>
      <c r="P12" s="157">
        <v>12.2</v>
      </c>
      <c r="Q12" s="157">
        <v>37.4</v>
      </c>
      <c r="R12" s="157">
        <v>50.5</v>
      </c>
      <c r="S12" s="180">
        <v>779</v>
      </c>
      <c r="T12" s="188">
        <v>8102</v>
      </c>
    </row>
    <row r="13" spans="1:20" s="15" customFormat="1" ht="21.95" customHeight="1">
      <c r="A13" s="240"/>
      <c r="B13" s="219" t="s">
        <v>137</v>
      </c>
      <c r="C13" s="220"/>
      <c r="D13" s="43">
        <v>72.760000000000005</v>
      </c>
      <c r="E13" s="182">
        <f t="shared" si="2"/>
        <v>18304</v>
      </c>
      <c r="F13" s="178">
        <v>9089</v>
      </c>
      <c r="G13" s="178">
        <v>9215</v>
      </c>
      <c r="H13" s="130">
        <v>11.1</v>
      </c>
      <c r="I13" s="130">
        <v>58</v>
      </c>
      <c r="J13" s="131">
        <v>30.9</v>
      </c>
      <c r="K13" s="133">
        <f t="shared" si="0"/>
        <v>251.56679494227595</v>
      </c>
      <c r="L13" s="178">
        <v>6230</v>
      </c>
      <c r="M13" s="178">
        <v>6220</v>
      </c>
      <c r="N13" s="137">
        <f t="shared" si="1"/>
        <v>2.9380417335473514</v>
      </c>
      <c r="O13" s="184">
        <v>9141</v>
      </c>
      <c r="P13" s="131">
        <v>7.4</v>
      </c>
      <c r="Q13" s="131">
        <v>33.4</v>
      </c>
      <c r="R13" s="131">
        <v>59.2</v>
      </c>
      <c r="S13" s="178">
        <v>700</v>
      </c>
      <c r="T13" s="187">
        <v>6083</v>
      </c>
    </row>
    <row r="14" spans="1:20" s="15" customFormat="1" ht="21.95" customHeight="1">
      <c r="A14" s="238" t="s">
        <v>43</v>
      </c>
      <c r="B14" s="235" t="s">
        <v>28</v>
      </c>
      <c r="C14" s="35" t="s">
        <v>29</v>
      </c>
      <c r="D14" s="48">
        <v>46.67</v>
      </c>
      <c r="E14" s="183">
        <f t="shared" si="2"/>
        <v>6777</v>
      </c>
      <c r="F14" s="183">
        <v>3374</v>
      </c>
      <c r="G14" s="183">
        <v>3403</v>
      </c>
      <c r="H14" s="154">
        <v>13.2</v>
      </c>
      <c r="I14" s="154">
        <v>59.9</v>
      </c>
      <c r="J14" s="154">
        <v>26.9</v>
      </c>
      <c r="K14" s="134">
        <f t="shared" si="0"/>
        <v>145.21105635311764</v>
      </c>
      <c r="L14" s="183">
        <v>1974</v>
      </c>
      <c r="M14" s="183">
        <v>1971</v>
      </c>
      <c r="N14" s="138">
        <f t="shared" si="1"/>
        <v>3.4331306990881458</v>
      </c>
      <c r="O14" s="185">
        <v>3762</v>
      </c>
      <c r="P14" s="157">
        <v>12.4</v>
      </c>
      <c r="Q14" s="157">
        <v>41.3</v>
      </c>
      <c r="R14" s="157">
        <v>46.4</v>
      </c>
      <c r="S14" s="183">
        <v>355</v>
      </c>
      <c r="T14" s="189">
        <v>2887</v>
      </c>
    </row>
    <row r="15" spans="1:20" s="15" customFormat="1" ht="21.95" customHeight="1">
      <c r="A15" s="239"/>
      <c r="B15" s="236"/>
      <c r="C15" s="40" t="s">
        <v>30</v>
      </c>
      <c r="D15" s="38">
        <v>93.42</v>
      </c>
      <c r="E15" s="180">
        <f t="shared" si="2"/>
        <v>6505</v>
      </c>
      <c r="F15" s="180">
        <v>3197</v>
      </c>
      <c r="G15" s="180">
        <v>3308</v>
      </c>
      <c r="H15" s="128">
        <v>11.6</v>
      </c>
      <c r="I15" s="128">
        <v>58.8</v>
      </c>
      <c r="J15" s="128">
        <v>29.7</v>
      </c>
      <c r="K15" s="135">
        <f t="shared" si="0"/>
        <v>69.631770498822519</v>
      </c>
      <c r="L15" s="180">
        <v>1989</v>
      </c>
      <c r="M15" s="180">
        <v>1984</v>
      </c>
      <c r="N15" s="49">
        <f t="shared" si="1"/>
        <v>3.2704876822523881</v>
      </c>
      <c r="O15" s="185">
        <v>3508</v>
      </c>
      <c r="P15" s="157">
        <v>16.2</v>
      </c>
      <c r="Q15" s="157">
        <v>43.1</v>
      </c>
      <c r="R15" s="157">
        <v>40.700000000000003</v>
      </c>
      <c r="S15" s="180">
        <v>277</v>
      </c>
      <c r="T15" s="188">
        <v>2205</v>
      </c>
    </row>
    <row r="16" spans="1:20" s="15" customFormat="1" ht="21.95" customHeight="1">
      <c r="A16" s="239"/>
      <c r="B16" s="236"/>
      <c r="C16" s="40" t="s">
        <v>31</v>
      </c>
      <c r="D16" s="38">
        <v>37.43</v>
      </c>
      <c r="E16" s="180">
        <f t="shared" si="2"/>
        <v>6577</v>
      </c>
      <c r="F16" s="180">
        <v>3308</v>
      </c>
      <c r="G16" s="180">
        <v>3269</v>
      </c>
      <c r="H16" s="128">
        <v>13.5</v>
      </c>
      <c r="I16" s="128">
        <v>57</v>
      </c>
      <c r="J16" s="128">
        <v>29.5</v>
      </c>
      <c r="K16" s="135">
        <f t="shared" si="0"/>
        <v>175.71466737910768</v>
      </c>
      <c r="L16" s="180">
        <v>2055</v>
      </c>
      <c r="M16" s="180">
        <v>2050</v>
      </c>
      <c r="N16" s="49">
        <f t="shared" si="1"/>
        <v>3.2004866180048661</v>
      </c>
      <c r="O16" s="185">
        <v>3352</v>
      </c>
      <c r="P16" s="157">
        <v>9.4</v>
      </c>
      <c r="Q16" s="157">
        <v>47.5</v>
      </c>
      <c r="R16" s="157">
        <v>43.1</v>
      </c>
      <c r="S16" s="180">
        <v>337</v>
      </c>
      <c r="T16" s="188">
        <v>2267</v>
      </c>
    </row>
    <row r="17" spans="1:20" s="15" customFormat="1" ht="21.95" customHeight="1">
      <c r="A17" s="239"/>
      <c r="B17" s="237"/>
      <c r="C17" s="42" t="s">
        <v>32</v>
      </c>
      <c r="D17" s="38">
        <v>163.29</v>
      </c>
      <c r="E17" s="180">
        <f t="shared" si="2"/>
        <v>5373</v>
      </c>
      <c r="F17" s="180">
        <v>2610</v>
      </c>
      <c r="G17" s="180">
        <v>2763</v>
      </c>
      <c r="H17" s="128">
        <v>11.7</v>
      </c>
      <c r="I17" s="128">
        <v>54.9</v>
      </c>
      <c r="J17" s="128">
        <v>33.4</v>
      </c>
      <c r="K17" s="135">
        <f t="shared" si="0"/>
        <v>32.904648171963991</v>
      </c>
      <c r="L17" s="180">
        <v>1661</v>
      </c>
      <c r="M17" s="180">
        <v>1660</v>
      </c>
      <c r="N17" s="49">
        <f t="shared" si="1"/>
        <v>3.2347983142685131</v>
      </c>
      <c r="O17" s="185">
        <v>2780</v>
      </c>
      <c r="P17" s="157">
        <v>15.9</v>
      </c>
      <c r="Q17" s="157">
        <v>42.1</v>
      </c>
      <c r="R17" s="157">
        <v>41.9</v>
      </c>
      <c r="S17" s="180">
        <v>302</v>
      </c>
      <c r="T17" s="188">
        <v>1912</v>
      </c>
    </row>
    <row r="18" spans="1:20" s="15" customFormat="1" ht="21.95" customHeight="1">
      <c r="A18" s="239"/>
      <c r="B18" s="235" t="s">
        <v>33</v>
      </c>
      <c r="C18" s="150" t="s">
        <v>138</v>
      </c>
      <c r="D18" s="48">
        <v>159.93</v>
      </c>
      <c r="E18" s="183">
        <f>F18+G18</f>
        <v>14295</v>
      </c>
      <c r="F18" s="183">
        <v>7053</v>
      </c>
      <c r="G18" s="183">
        <v>7242</v>
      </c>
      <c r="H18" s="154">
        <v>13.6</v>
      </c>
      <c r="I18" s="154">
        <v>58</v>
      </c>
      <c r="J18" s="154">
        <v>28.4</v>
      </c>
      <c r="K18" s="134">
        <f t="shared" si="0"/>
        <v>89.38285499906209</v>
      </c>
      <c r="L18" s="183">
        <v>4753</v>
      </c>
      <c r="M18" s="183">
        <v>4742</v>
      </c>
      <c r="N18" s="138">
        <f t="shared" si="1"/>
        <v>3.0075741636860931</v>
      </c>
      <c r="O18" s="186">
        <v>7507</v>
      </c>
      <c r="P18" s="158">
        <v>10.199999999999999</v>
      </c>
      <c r="Q18" s="158">
        <v>41.8</v>
      </c>
      <c r="R18" s="158">
        <v>48</v>
      </c>
      <c r="S18" s="183">
        <v>824</v>
      </c>
      <c r="T18" s="189">
        <v>7138</v>
      </c>
    </row>
    <row r="19" spans="1:20" s="15" customFormat="1" ht="21.95" customHeight="1">
      <c r="A19" s="239"/>
      <c r="B19" s="236"/>
      <c r="C19" s="40" t="s">
        <v>34</v>
      </c>
      <c r="D19" s="38">
        <v>118.27</v>
      </c>
      <c r="E19" s="180">
        <f t="shared" si="2"/>
        <v>5950</v>
      </c>
      <c r="F19" s="180">
        <v>2913</v>
      </c>
      <c r="G19" s="180">
        <v>3037</v>
      </c>
      <c r="H19" s="128">
        <v>11.2</v>
      </c>
      <c r="I19" s="128">
        <v>53.7</v>
      </c>
      <c r="J19" s="128">
        <v>35.1</v>
      </c>
      <c r="K19" s="135">
        <f t="shared" si="0"/>
        <v>50.308615878921117</v>
      </c>
      <c r="L19" s="180">
        <v>1921</v>
      </c>
      <c r="M19" s="180">
        <v>1918</v>
      </c>
      <c r="N19" s="49">
        <f t="shared" si="1"/>
        <v>3.0973451327433628</v>
      </c>
      <c r="O19" s="185">
        <v>2947</v>
      </c>
      <c r="P19" s="157">
        <v>14.6</v>
      </c>
      <c r="Q19" s="157">
        <v>42.5</v>
      </c>
      <c r="R19" s="157">
        <v>42.9</v>
      </c>
      <c r="S19" s="180">
        <v>337</v>
      </c>
      <c r="T19" s="188">
        <v>2769</v>
      </c>
    </row>
    <row r="20" spans="1:20" s="15" customFormat="1" ht="21.95" customHeight="1">
      <c r="A20" s="239"/>
      <c r="B20" s="236"/>
      <c r="C20" s="40" t="s">
        <v>46</v>
      </c>
      <c r="D20" s="41">
        <v>211.41</v>
      </c>
      <c r="E20" s="180">
        <f t="shared" si="2"/>
        <v>9157</v>
      </c>
      <c r="F20" s="180">
        <v>4499</v>
      </c>
      <c r="G20" s="180">
        <v>4658</v>
      </c>
      <c r="H20" s="128">
        <v>11.2</v>
      </c>
      <c r="I20" s="128">
        <v>54.9</v>
      </c>
      <c r="J20" s="128">
        <v>33.9</v>
      </c>
      <c r="K20" s="135">
        <f t="shared" si="0"/>
        <v>43.313939737949958</v>
      </c>
      <c r="L20" s="180">
        <v>3043</v>
      </c>
      <c r="M20" s="180">
        <v>3029</v>
      </c>
      <c r="N20" s="49">
        <f t="shared" si="1"/>
        <v>3.0092014459415051</v>
      </c>
      <c r="O20" s="185">
        <v>4802</v>
      </c>
      <c r="P20" s="157">
        <v>17.7</v>
      </c>
      <c r="Q20" s="157">
        <v>36.1</v>
      </c>
      <c r="R20" s="157">
        <v>46.1</v>
      </c>
      <c r="S20" s="180">
        <v>566</v>
      </c>
      <c r="T20" s="188">
        <v>4039</v>
      </c>
    </row>
    <row r="21" spans="1:20" s="15" customFormat="1" ht="21.95" customHeight="1">
      <c r="A21" s="239"/>
      <c r="B21" s="237"/>
      <c r="C21" s="42" t="s">
        <v>35</v>
      </c>
      <c r="D21" s="43">
        <v>131.34</v>
      </c>
      <c r="E21" s="178">
        <f t="shared" si="2"/>
        <v>3577</v>
      </c>
      <c r="F21" s="178">
        <v>1788</v>
      </c>
      <c r="G21" s="178">
        <v>1789</v>
      </c>
      <c r="H21" s="130">
        <v>12.1</v>
      </c>
      <c r="I21" s="130">
        <v>53.8</v>
      </c>
      <c r="J21" s="130">
        <v>34.1</v>
      </c>
      <c r="K21" s="133">
        <f t="shared" si="0"/>
        <v>27.234658139180752</v>
      </c>
      <c r="L21" s="178">
        <v>1064</v>
      </c>
      <c r="M21" s="178">
        <v>1061</v>
      </c>
      <c r="N21" s="137">
        <f t="shared" si="1"/>
        <v>3.361842105263158</v>
      </c>
      <c r="O21" s="184">
        <v>1887</v>
      </c>
      <c r="P21" s="131">
        <v>21.5</v>
      </c>
      <c r="Q21" s="131">
        <v>39.799999999999997</v>
      </c>
      <c r="R21" s="131">
        <v>38.700000000000003</v>
      </c>
      <c r="S21" s="178">
        <v>171</v>
      </c>
      <c r="T21" s="187">
        <v>1026</v>
      </c>
    </row>
    <row r="22" spans="1:20" s="15" customFormat="1" ht="21.95" customHeight="1">
      <c r="A22" s="239"/>
      <c r="B22" s="246" t="s">
        <v>102</v>
      </c>
      <c r="C22" s="150" t="s">
        <v>139</v>
      </c>
      <c r="D22" s="41">
        <v>192.06</v>
      </c>
      <c r="E22" s="180">
        <f>F22+G22</f>
        <v>20322</v>
      </c>
      <c r="F22" s="180">
        <v>10284</v>
      </c>
      <c r="G22" s="180">
        <v>10038</v>
      </c>
      <c r="H22" s="128">
        <v>14.4</v>
      </c>
      <c r="I22" s="128">
        <v>63.2</v>
      </c>
      <c r="J22" s="128">
        <v>22.5</v>
      </c>
      <c r="K22" s="135">
        <f t="shared" si="0"/>
        <v>105.81068416119962</v>
      </c>
      <c r="L22" s="180">
        <v>7458</v>
      </c>
      <c r="M22" s="180">
        <v>7436</v>
      </c>
      <c r="N22" s="49">
        <f t="shared" si="1"/>
        <v>2.7248592115848753</v>
      </c>
      <c r="O22" s="185">
        <v>10270</v>
      </c>
      <c r="P22" s="157">
        <v>6.3</v>
      </c>
      <c r="Q22" s="157">
        <v>40.1</v>
      </c>
      <c r="R22" s="157">
        <v>53.6</v>
      </c>
      <c r="S22" s="180">
        <v>840</v>
      </c>
      <c r="T22" s="188">
        <v>11065</v>
      </c>
    </row>
    <row r="23" spans="1:20" s="15" customFormat="1" ht="21.95" customHeight="1">
      <c r="A23" s="239"/>
      <c r="B23" s="247"/>
      <c r="C23" s="40" t="s">
        <v>36</v>
      </c>
      <c r="D23" s="41">
        <v>35.43</v>
      </c>
      <c r="E23" s="180">
        <f t="shared" si="2"/>
        <v>6495</v>
      </c>
      <c r="F23" s="180">
        <v>3163</v>
      </c>
      <c r="G23" s="180">
        <v>3332</v>
      </c>
      <c r="H23" s="128">
        <v>14</v>
      </c>
      <c r="I23" s="128">
        <v>58.8</v>
      </c>
      <c r="J23" s="129">
        <v>27.2</v>
      </c>
      <c r="K23" s="135">
        <f t="shared" si="0"/>
        <v>183.31922099915326</v>
      </c>
      <c r="L23" s="180">
        <v>2059</v>
      </c>
      <c r="M23" s="180">
        <v>2056</v>
      </c>
      <c r="N23" s="49">
        <f t="shared" si="1"/>
        <v>3.1544439048081592</v>
      </c>
      <c r="O23" s="185">
        <v>3410</v>
      </c>
      <c r="P23" s="157">
        <v>13.8</v>
      </c>
      <c r="Q23" s="157">
        <v>39.799999999999997</v>
      </c>
      <c r="R23" s="157">
        <v>46.4</v>
      </c>
      <c r="S23" s="180">
        <v>272</v>
      </c>
      <c r="T23" s="188">
        <v>4829</v>
      </c>
    </row>
    <row r="24" spans="1:20" s="15" customFormat="1" ht="21.95" customHeight="1">
      <c r="A24" s="239"/>
      <c r="B24" s="248"/>
      <c r="C24" s="40" t="s">
        <v>37</v>
      </c>
      <c r="D24" s="38">
        <v>18.920000000000002</v>
      </c>
      <c r="E24" s="178">
        <f t="shared" si="2"/>
        <v>5001</v>
      </c>
      <c r="F24" s="180">
        <v>2456</v>
      </c>
      <c r="G24" s="180">
        <v>2545</v>
      </c>
      <c r="H24" s="128">
        <v>13.5</v>
      </c>
      <c r="I24" s="128">
        <v>60.2</v>
      </c>
      <c r="J24" s="128">
        <v>26.3</v>
      </c>
      <c r="K24" s="133">
        <f t="shared" si="0"/>
        <v>264.32346723044395</v>
      </c>
      <c r="L24" s="180">
        <v>1395</v>
      </c>
      <c r="M24" s="180">
        <v>1394</v>
      </c>
      <c r="N24" s="137">
        <f t="shared" si="1"/>
        <v>3.5849462365591398</v>
      </c>
      <c r="O24" s="184">
        <v>2885</v>
      </c>
      <c r="P24" s="131">
        <v>19.100000000000001</v>
      </c>
      <c r="Q24" s="131">
        <v>37.9</v>
      </c>
      <c r="R24" s="131">
        <v>43</v>
      </c>
      <c r="S24" s="180">
        <v>186</v>
      </c>
      <c r="T24" s="188">
        <v>1549</v>
      </c>
    </row>
    <row r="25" spans="1:20" s="56" customFormat="1" ht="15.75" customHeight="1">
      <c r="A25" s="241" t="s">
        <v>53</v>
      </c>
      <c r="B25" s="50"/>
      <c r="C25" s="51"/>
      <c r="D25" s="52" t="s">
        <v>0</v>
      </c>
      <c r="E25" s="53" t="s">
        <v>39</v>
      </c>
      <c r="F25" s="53" t="s">
        <v>39</v>
      </c>
      <c r="G25" s="53" t="s">
        <v>39</v>
      </c>
      <c r="H25" s="132"/>
      <c r="I25" s="132"/>
      <c r="J25" s="132"/>
      <c r="K25" s="136"/>
      <c r="L25" s="54" t="s">
        <v>40</v>
      </c>
      <c r="M25" s="54" t="s">
        <v>40</v>
      </c>
      <c r="N25" s="52"/>
      <c r="O25" s="53" t="s">
        <v>41</v>
      </c>
      <c r="P25" s="132"/>
      <c r="Q25" s="132"/>
      <c r="R25" s="132"/>
      <c r="S25" s="54" t="s">
        <v>42</v>
      </c>
      <c r="T25" s="55" t="s">
        <v>41</v>
      </c>
    </row>
    <row r="26" spans="1:20" s="15" customFormat="1" ht="21" customHeight="1">
      <c r="A26" s="242"/>
      <c r="B26" s="217" t="s">
        <v>45</v>
      </c>
      <c r="C26" s="218"/>
      <c r="D26" s="172">
        <v>377971.57</v>
      </c>
      <c r="E26" s="173">
        <v>127094745</v>
      </c>
      <c r="F26" s="173">
        <v>61841738</v>
      </c>
      <c r="G26" s="173">
        <v>65253007</v>
      </c>
      <c r="H26" s="128">
        <v>12.6</v>
      </c>
      <c r="I26" s="128">
        <v>60.7</v>
      </c>
      <c r="J26" s="128">
        <v>26.6</v>
      </c>
      <c r="K26" s="155">
        <f>E26/D26</f>
        <v>336.25477440009576</v>
      </c>
      <c r="L26" s="173">
        <v>53448685</v>
      </c>
      <c r="M26" s="173">
        <v>53331797</v>
      </c>
      <c r="N26" s="49">
        <f t="shared" si="1"/>
        <v>2.3778834783306642</v>
      </c>
      <c r="O26" s="175">
        <v>58919036</v>
      </c>
      <c r="P26" s="157">
        <v>4</v>
      </c>
      <c r="Q26" s="157">
        <v>25</v>
      </c>
      <c r="R26" s="157">
        <v>71</v>
      </c>
      <c r="S26" s="173">
        <v>5926804</v>
      </c>
      <c r="T26" s="177">
        <v>61788853</v>
      </c>
    </row>
    <row r="27" spans="1:20" s="15" customFormat="1" ht="21" customHeight="1">
      <c r="A27" s="243"/>
      <c r="B27" s="219" t="s">
        <v>38</v>
      </c>
      <c r="C27" s="220"/>
      <c r="D27" s="174">
        <v>13783.74</v>
      </c>
      <c r="E27" s="170">
        <v>1914039</v>
      </c>
      <c r="F27" s="170">
        <v>945660</v>
      </c>
      <c r="G27" s="170">
        <v>968379</v>
      </c>
      <c r="H27" s="130">
        <v>12.1</v>
      </c>
      <c r="I27" s="130">
        <v>59.2</v>
      </c>
      <c r="J27" s="130">
        <v>28.7</v>
      </c>
      <c r="K27" s="156">
        <f>E27/D27</f>
        <v>138.86209403253397</v>
      </c>
      <c r="L27" s="170">
        <v>737598</v>
      </c>
      <c r="M27" s="170">
        <v>730013</v>
      </c>
      <c r="N27" s="137">
        <f t="shared" si="1"/>
        <v>2.594962296535511</v>
      </c>
      <c r="O27" s="176">
        <v>922133</v>
      </c>
      <c r="P27" s="131">
        <v>6.7</v>
      </c>
      <c r="Q27" s="131">
        <v>30.6</v>
      </c>
      <c r="R27" s="131">
        <v>62.6</v>
      </c>
      <c r="S27" s="170">
        <v>93299</v>
      </c>
      <c r="T27" s="171">
        <v>873753</v>
      </c>
    </row>
    <row r="28" spans="1:20" s="15" customFormat="1" ht="33.75" customHeight="1" thickBot="1">
      <c r="A28" s="215" t="s">
        <v>44</v>
      </c>
      <c r="B28" s="215"/>
      <c r="C28" s="216"/>
      <c r="D28" s="44" t="s">
        <v>131</v>
      </c>
      <c r="E28" s="45"/>
      <c r="F28" s="45"/>
      <c r="G28" s="45"/>
      <c r="H28" s="46"/>
      <c r="I28" s="46"/>
      <c r="J28" s="46"/>
      <c r="K28" s="46"/>
      <c r="L28" s="45"/>
      <c r="M28" s="45"/>
      <c r="N28" s="46"/>
      <c r="O28" s="47"/>
      <c r="P28" s="46"/>
      <c r="Q28" s="46"/>
      <c r="R28" s="46"/>
      <c r="S28" s="221" t="s">
        <v>116</v>
      </c>
      <c r="T28" s="222"/>
    </row>
    <row r="29" spans="1:20">
      <c r="D29" s="125"/>
      <c r="E29" s="125"/>
      <c r="F29" s="125"/>
      <c r="G29" s="125"/>
      <c r="H29" s="125"/>
      <c r="I29" s="125"/>
    </row>
  </sheetData>
  <mergeCells count="40">
    <mergeCell ref="E4:E7"/>
    <mergeCell ref="L4:L7"/>
    <mergeCell ref="K4:K5"/>
    <mergeCell ref="I6:I7"/>
    <mergeCell ref="J6:J7"/>
    <mergeCell ref="F4:F7"/>
    <mergeCell ref="G4:G7"/>
    <mergeCell ref="H4:J5"/>
    <mergeCell ref="B22:B24"/>
    <mergeCell ref="S3:T3"/>
    <mergeCell ref="P6:P7"/>
    <mergeCell ref="Q6:Q7"/>
    <mergeCell ref="R6:R7"/>
    <mergeCell ref="S4:S7"/>
    <mergeCell ref="O3:R3"/>
    <mergeCell ref="B10:C10"/>
    <mergeCell ref="K6:K7"/>
    <mergeCell ref="A9:C9"/>
    <mergeCell ref="H6:H7"/>
    <mergeCell ref="B18:B21"/>
    <mergeCell ref="E3:K3"/>
    <mergeCell ref="L3:N3"/>
    <mergeCell ref="D3:D7"/>
    <mergeCell ref="A3:C7"/>
    <mergeCell ref="A28:C28"/>
    <mergeCell ref="B26:C26"/>
    <mergeCell ref="B27:C27"/>
    <mergeCell ref="S28:T28"/>
    <mergeCell ref="T4:T7"/>
    <mergeCell ref="M4:M7"/>
    <mergeCell ref="N4:N7"/>
    <mergeCell ref="O4:O7"/>
    <mergeCell ref="P4:R5"/>
    <mergeCell ref="B14:B17"/>
    <mergeCell ref="A10:A13"/>
    <mergeCell ref="A25:A27"/>
    <mergeCell ref="A14:A24"/>
    <mergeCell ref="B12:C12"/>
    <mergeCell ref="B11:C11"/>
    <mergeCell ref="B13:C13"/>
  </mergeCells>
  <phoneticPr fontId="2"/>
  <pageMargins left="0.51181102362204722" right="0.51181102362204722" top="0.74803149606299213" bottom="0.74803149606299213" header="0.31496062992125984" footer="0.31496062992125984"/>
  <pageSetup paperSize="9" scale="9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view="pageBreakPreview" zoomScaleNormal="100" zoomScaleSheetLayoutView="100" workbookViewId="0">
      <pane xSplit="3" ySplit="10" topLeftCell="D11" activePane="bottomRight" state="frozen"/>
      <selection activeCell="B18" sqref="B18:B24"/>
      <selection pane="topRight" activeCell="B18" sqref="B18:B24"/>
      <selection pane="bottomLeft" activeCell="B18" sqref="B18:B24"/>
      <selection pane="bottomRight" activeCell="E10" sqref="E10"/>
    </sheetView>
  </sheetViews>
  <sheetFormatPr defaultRowHeight="13.5"/>
  <cols>
    <col min="1" max="1" width="4.625" style="18" customWidth="1"/>
    <col min="2" max="2" width="2.625" style="18" customWidth="1"/>
    <col min="3" max="3" width="7.125" style="18" bestFit="1" customWidth="1"/>
    <col min="4" max="5" width="8.625" style="17" customWidth="1"/>
    <col min="6" max="8" width="7.625" style="18" customWidth="1"/>
    <col min="9" max="9" width="8.75" style="17" customWidth="1"/>
    <col min="10" max="13" width="7.625" style="17" customWidth="1"/>
    <col min="14" max="21" width="8.625" style="58" customWidth="1"/>
    <col min="22" max="16384" width="9" style="18"/>
  </cols>
  <sheetData>
    <row r="1" spans="1:21" s="61" customFormat="1" ht="14.25">
      <c r="A1" s="270"/>
      <c r="B1" s="270"/>
      <c r="C1" s="270"/>
      <c r="D1" s="60"/>
      <c r="E1" s="60"/>
      <c r="I1" s="60"/>
      <c r="J1" s="60"/>
      <c r="K1" s="60"/>
      <c r="L1" s="60"/>
      <c r="M1" s="60"/>
      <c r="N1" s="58"/>
      <c r="O1" s="58"/>
      <c r="P1" s="58"/>
      <c r="Q1" s="58"/>
      <c r="R1" s="58"/>
      <c r="S1" s="58"/>
      <c r="T1" s="58"/>
      <c r="U1" s="58"/>
    </row>
    <row r="2" spans="1:21" s="61" customFormat="1" ht="14.25" thickBot="1">
      <c r="D2" s="60"/>
      <c r="E2" s="60"/>
      <c r="I2" s="60"/>
      <c r="J2" s="60"/>
      <c r="K2" s="60"/>
      <c r="L2" s="60"/>
      <c r="M2" s="60"/>
      <c r="N2" s="58"/>
      <c r="O2" s="58"/>
      <c r="P2" s="58"/>
      <c r="Q2" s="58"/>
      <c r="R2" s="58"/>
      <c r="S2" s="58"/>
      <c r="T2" s="58"/>
      <c r="U2" s="58"/>
    </row>
    <row r="3" spans="1:21" s="62" customFormat="1" ht="19.5" customHeight="1">
      <c r="A3" s="271" t="s">
        <v>7</v>
      </c>
      <c r="B3" s="271"/>
      <c r="C3" s="272"/>
      <c r="D3" s="277" t="s">
        <v>61</v>
      </c>
      <c r="E3" s="277"/>
      <c r="F3" s="277"/>
      <c r="G3" s="277"/>
      <c r="H3" s="277"/>
      <c r="I3" s="277"/>
      <c r="J3" s="277"/>
      <c r="K3" s="277"/>
      <c r="L3" s="277"/>
      <c r="M3" s="277"/>
      <c r="N3" s="286" t="s">
        <v>63</v>
      </c>
      <c r="O3" s="286"/>
      <c r="P3" s="286"/>
      <c r="Q3" s="286"/>
      <c r="R3" s="286"/>
      <c r="S3" s="291" t="s">
        <v>70</v>
      </c>
      <c r="T3" s="292"/>
      <c r="U3" s="292"/>
    </row>
    <row r="4" spans="1:21" s="62" customFormat="1" ht="12" customHeight="1">
      <c r="A4" s="273"/>
      <c r="B4" s="273"/>
      <c r="C4" s="274"/>
      <c r="D4" s="281" t="s">
        <v>134</v>
      </c>
      <c r="E4" s="282"/>
      <c r="F4" s="282"/>
      <c r="G4" s="282"/>
      <c r="H4" s="282"/>
      <c r="I4" s="293" t="s">
        <v>133</v>
      </c>
      <c r="J4" s="293" t="s">
        <v>57</v>
      </c>
      <c r="K4" s="293"/>
      <c r="L4" s="293"/>
      <c r="M4" s="293"/>
      <c r="N4" s="287" t="s">
        <v>17</v>
      </c>
      <c r="O4" s="287" t="s">
        <v>18</v>
      </c>
      <c r="P4" s="287" t="s">
        <v>103</v>
      </c>
      <c r="Q4" s="287"/>
      <c r="R4" s="287"/>
      <c r="S4" s="293" t="s">
        <v>65</v>
      </c>
      <c r="T4" s="293"/>
      <c r="U4" s="294"/>
    </row>
    <row r="5" spans="1:21" s="62" customFormat="1" ht="12" customHeight="1">
      <c r="A5" s="273"/>
      <c r="B5" s="273"/>
      <c r="C5" s="274"/>
      <c r="D5" s="297"/>
      <c r="E5" s="283" t="s">
        <v>132</v>
      </c>
      <c r="F5" s="284"/>
      <c r="G5" s="284"/>
      <c r="H5" s="285"/>
      <c r="I5" s="293"/>
      <c r="J5" s="296" t="s">
        <v>9</v>
      </c>
      <c r="K5" s="296" t="s">
        <v>58</v>
      </c>
      <c r="L5" s="296" t="s">
        <v>59</v>
      </c>
      <c r="M5" s="296" t="s">
        <v>60</v>
      </c>
      <c r="N5" s="287"/>
      <c r="O5" s="287"/>
      <c r="P5" s="288" t="s">
        <v>62</v>
      </c>
      <c r="Q5" s="288" t="s">
        <v>64</v>
      </c>
      <c r="R5" s="288" t="s">
        <v>144</v>
      </c>
      <c r="S5" s="294" t="s">
        <v>67</v>
      </c>
      <c r="T5" s="295"/>
      <c r="U5" s="295"/>
    </row>
    <row r="6" spans="1:21" s="62" customFormat="1" ht="12" customHeight="1">
      <c r="A6" s="273"/>
      <c r="B6" s="273"/>
      <c r="C6" s="274"/>
      <c r="D6" s="297"/>
      <c r="E6" s="297"/>
      <c r="F6" s="282" t="s">
        <v>54</v>
      </c>
      <c r="G6" s="282"/>
      <c r="H6" s="282"/>
      <c r="I6" s="293"/>
      <c r="J6" s="297"/>
      <c r="K6" s="297"/>
      <c r="L6" s="297"/>
      <c r="M6" s="297"/>
      <c r="N6" s="287"/>
      <c r="O6" s="287"/>
      <c r="P6" s="289"/>
      <c r="Q6" s="289"/>
      <c r="R6" s="289"/>
      <c r="S6" s="293" t="s">
        <v>17</v>
      </c>
      <c r="T6" s="293" t="s">
        <v>18</v>
      </c>
      <c r="U6" s="294" t="s">
        <v>66</v>
      </c>
    </row>
    <row r="7" spans="1:21" s="62" customFormat="1" ht="12" customHeight="1">
      <c r="A7" s="273"/>
      <c r="B7" s="273"/>
      <c r="C7" s="274"/>
      <c r="D7" s="297"/>
      <c r="E7" s="297"/>
      <c r="F7" s="282" t="s">
        <v>55</v>
      </c>
      <c r="G7" s="282" t="s">
        <v>68</v>
      </c>
      <c r="H7" s="282" t="s">
        <v>69</v>
      </c>
      <c r="I7" s="296"/>
      <c r="J7" s="297"/>
      <c r="K7" s="297"/>
      <c r="L7" s="297"/>
      <c r="M7" s="297"/>
      <c r="N7" s="287"/>
      <c r="O7" s="287"/>
      <c r="P7" s="289"/>
      <c r="Q7" s="289"/>
      <c r="R7" s="289"/>
      <c r="S7" s="293"/>
      <c r="T7" s="293"/>
      <c r="U7" s="294"/>
    </row>
    <row r="8" spans="1:21" s="62" customFormat="1" ht="12" customHeight="1">
      <c r="A8" s="275"/>
      <c r="B8" s="275"/>
      <c r="C8" s="276"/>
      <c r="D8" s="298"/>
      <c r="E8" s="298"/>
      <c r="F8" s="282"/>
      <c r="G8" s="282"/>
      <c r="H8" s="282"/>
      <c r="I8" s="63" t="s">
        <v>56</v>
      </c>
      <c r="J8" s="298"/>
      <c r="K8" s="298"/>
      <c r="L8" s="298"/>
      <c r="M8" s="298"/>
      <c r="N8" s="287"/>
      <c r="O8" s="287"/>
      <c r="P8" s="290"/>
      <c r="Q8" s="290"/>
      <c r="R8" s="290"/>
      <c r="S8" s="293"/>
      <c r="T8" s="293"/>
      <c r="U8" s="294"/>
    </row>
    <row r="9" spans="1:21" s="69" customFormat="1" ht="15" customHeight="1">
      <c r="A9" s="64"/>
      <c r="B9" s="64"/>
      <c r="C9" s="65"/>
      <c r="D9" s="66" t="s">
        <v>71</v>
      </c>
      <c r="E9" s="66" t="s">
        <v>71</v>
      </c>
      <c r="F9" s="67" t="s">
        <v>112</v>
      </c>
      <c r="G9" s="67" t="s">
        <v>112</v>
      </c>
      <c r="H9" s="67" t="s">
        <v>112</v>
      </c>
      <c r="I9" s="66" t="s">
        <v>22</v>
      </c>
      <c r="J9" s="66" t="s">
        <v>113</v>
      </c>
      <c r="K9" s="66" t="s">
        <v>113</v>
      </c>
      <c r="L9" s="66" t="s">
        <v>113</v>
      </c>
      <c r="M9" s="66" t="s">
        <v>113</v>
      </c>
      <c r="N9" s="59" t="s">
        <v>16</v>
      </c>
      <c r="O9" s="59" t="s">
        <v>22</v>
      </c>
      <c r="P9" s="59" t="s">
        <v>73</v>
      </c>
      <c r="Q9" s="59" t="s">
        <v>74</v>
      </c>
      <c r="R9" s="59" t="s">
        <v>74</v>
      </c>
      <c r="S9" s="59" t="s">
        <v>16</v>
      </c>
      <c r="T9" s="66" t="s">
        <v>22</v>
      </c>
      <c r="U9" s="68" t="s">
        <v>142</v>
      </c>
    </row>
    <row r="10" spans="1:21" s="71" customFormat="1" ht="27.75" customHeight="1">
      <c r="A10" s="257" t="s">
        <v>25</v>
      </c>
      <c r="B10" s="258"/>
      <c r="C10" s="259"/>
      <c r="D10" s="190">
        <v>1257</v>
      </c>
      <c r="E10" s="190">
        <v>892</v>
      </c>
      <c r="F10" s="142">
        <v>20.2</v>
      </c>
      <c r="G10" s="130">
        <v>7.4</v>
      </c>
      <c r="H10" s="142">
        <v>72.400000000000006</v>
      </c>
      <c r="I10" s="196">
        <v>3353</v>
      </c>
      <c r="J10" s="190">
        <v>1236</v>
      </c>
      <c r="K10" s="190">
        <v>877</v>
      </c>
      <c r="L10" s="190">
        <v>304</v>
      </c>
      <c r="M10" s="190">
        <v>55</v>
      </c>
      <c r="N10" s="198">
        <v>60</v>
      </c>
      <c r="O10" s="198">
        <v>1413</v>
      </c>
      <c r="P10" s="160">
        <v>2012536</v>
      </c>
      <c r="Q10" s="91">
        <f>P10/N10</f>
        <v>33542.26666666667</v>
      </c>
      <c r="R10" s="91">
        <f>P10/O10</f>
        <v>1424.3000707714084</v>
      </c>
      <c r="S10" s="198">
        <v>226</v>
      </c>
      <c r="T10" s="198">
        <v>1161</v>
      </c>
      <c r="U10" s="92">
        <v>17456</v>
      </c>
    </row>
    <row r="11" spans="1:21" s="71" customFormat="1" ht="27.75" customHeight="1">
      <c r="A11" s="238" t="s">
        <v>26</v>
      </c>
      <c r="B11" s="255" t="s">
        <v>135</v>
      </c>
      <c r="C11" s="256"/>
      <c r="D11" s="191">
        <v>1400</v>
      </c>
      <c r="E11" s="191">
        <v>775</v>
      </c>
      <c r="F11" s="141">
        <v>30.3</v>
      </c>
      <c r="G11" s="141">
        <v>12.1</v>
      </c>
      <c r="H11" s="141">
        <v>57.5</v>
      </c>
      <c r="I11" s="197">
        <v>2506</v>
      </c>
      <c r="J11" s="197">
        <v>1521</v>
      </c>
      <c r="K11" s="197">
        <v>1181</v>
      </c>
      <c r="L11" s="197">
        <v>319</v>
      </c>
      <c r="M11" s="197">
        <v>21</v>
      </c>
      <c r="N11" s="199">
        <v>43</v>
      </c>
      <c r="O11" s="199">
        <v>940</v>
      </c>
      <c r="P11" s="161">
        <v>1242977</v>
      </c>
      <c r="Q11" s="89">
        <f t="shared" ref="Q11:Q25" si="0">P11/N11</f>
        <v>28906.441860465115</v>
      </c>
      <c r="R11" s="89">
        <f t="shared" ref="R11:R25" si="1">P11/O11</f>
        <v>1322.3159574468084</v>
      </c>
      <c r="S11" s="199">
        <v>240</v>
      </c>
      <c r="T11" s="199">
        <v>1027</v>
      </c>
      <c r="U11" s="88">
        <v>17635</v>
      </c>
    </row>
    <row r="12" spans="1:21" s="71" customFormat="1" ht="21.95" customHeight="1">
      <c r="A12" s="239"/>
      <c r="B12" s="244" t="s">
        <v>136</v>
      </c>
      <c r="C12" s="245"/>
      <c r="D12" s="191">
        <v>1366</v>
      </c>
      <c r="E12" s="191">
        <v>1045</v>
      </c>
      <c r="F12" s="141">
        <v>23.8</v>
      </c>
      <c r="G12" s="141">
        <v>18.7</v>
      </c>
      <c r="H12" s="141">
        <v>57.5</v>
      </c>
      <c r="I12" s="197">
        <v>3948</v>
      </c>
      <c r="J12" s="197">
        <v>3189</v>
      </c>
      <c r="K12" s="197">
        <v>2801</v>
      </c>
      <c r="L12" s="197">
        <v>330</v>
      </c>
      <c r="M12" s="197">
        <v>58</v>
      </c>
      <c r="N12" s="199">
        <v>40</v>
      </c>
      <c r="O12" s="199">
        <v>1062</v>
      </c>
      <c r="P12" s="162">
        <v>1432426</v>
      </c>
      <c r="Q12" s="87">
        <f t="shared" si="0"/>
        <v>35810.65</v>
      </c>
      <c r="R12" s="87">
        <f t="shared" si="1"/>
        <v>1348.8003766478344</v>
      </c>
      <c r="S12" s="199">
        <v>228</v>
      </c>
      <c r="T12" s="199">
        <v>1039</v>
      </c>
      <c r="U12" s="88">
        <v>19246</v>
      </c>
    </row>
    <row r="13" spans="1:21" s="71" customFormat="1" ht="21.95" customHeight="1">
      <c r="A13" s="239"/>
      <c r="B13" s="217" t="s">
        <v>27</v>
      </c>
      <c r="C13" s="218"/>
      <c r="D13" s="192">
        <v>892</v>
      </c>
      <c r="E13" s="192">
        <v>748</v>
      </c>
      <c r="F13" s="159">
        <v>21</v>
      </c>
      <c r="G13" s="159">
        <v>19.7</v>
      </c>
      <c r="H13" s="159">
        <v>59.4</v>
      </c>
      <c r="I13" s="195">
        <v>2998</v>
      </c>
      <c r="J13" s="195">
        <v>1950</v>
      </c>
      <c r="K13" s="195">
        <v>1467</v>
      </c>
      <c r="L13" s="195">
        <v>469</v>
      </c>
      <c r="M13" s="195">
        <v>14</v>
      </c>
      <c r="N13" s="199">
        <v>57</v>
      </c>
      <c r="O13" s="199">
        <v>1955</v>
      </c>
      <c r="P13" s="162">
        <v>5497991</v>
      </c>
      <c r="Q13" s="87">
        <f t="shared" si="0"/>
        <v>96455.982456140351</v>
      </c>
      <c r="R13" s="87">
        <f t="shared" si="1"/>
        <v>2812.2716112531971</v>
      </c>
      <c r="S13" s="199">
        <v>139</v>
      </c>
      <c r="T13" s="199">
        <v>890</v>
      </c>
      <c r="U13" s="88">
        <v>22053</v>
      </c>
    </row>
    <row r="14" spans="1:21" s="71" customFormat="1" ht="21.95" customHeight="1">
      <c r="A14" s="240"/>
      <c r="B14" s="219" t="s">
        <v>137</v>
      </c>
      <c r="C14" s="220"/>
      <c r="D14" s="193">
        <v>1023</v>
      </c>
      <c r="E14" s="193">
        <v>675</v>
      </c>
      <c r="F14" s="130">
        <v>18.399999999999999</v>
      </c>
      <c r="G14" s="142">
        <v>8.4</v>
      </c>
      <c r="H14" s="142">
        <v>73.2</v>
      </c>
      <c r="I14" s="190">
        <v>2610</v>
      </c>
      <c r="J14" s="190">
        <v>739</v>
      </c>
      <c r="K14" s="190">
        <v>387</v>
      </c>
      <c r="L14" s="190">
        <v>329</v>
      </c>
      <c r="M14" s="190">
        <v>22</v>
      </c>
      <c r="N14" s="198">
        <v>35</v>
      </c>
      <c r="O14" s="198">
        <v>1650</v>
      </c>
      <c r="P14" s="160">
        <v>3745676</v>
      </c>
      <c r="Q14" s="91">
        <f t="shared" si="0"/>
        <v>107019.31428571428</v>
      </c>
      <c r="R14" s="91">
        <f t="shared" si="1"/>
        <v>2270.1066666666666</v>
      </c>
      <c r="S14" s="198">
        <v>132</v>
      </c>
      <c r="T14" s="198">
        <v>626</v>
      </c>
      <c r="U14" s="92">
        <v>9901</v>
      </c>
    </row>
    <row r="15" spans="1:21" s="71" customFormat="1" ht="21.95" customHeight="1">
      <c r="A15" s="238" t="s">
        <v>43</v>
      </c>
      <c r="B15" s="246" t="s">
        <v>28</v>
      </c>
      <c r="C15" s="150" t="s">
        <v>29</v>
      </c>
      <c r="D15" s="194">
        <v>727</v>
      </c>
      <c r="E15" s="194">
        <v>551</v>
      </c>
      <c r="F15" s="166">
        <v>18.100000000000001</v>
      </c>
      <c r="G15" s="166">
        <v>8.9</v>
      </c>
      <c r="H15" s="166">
        <v>73</v>
      </c>
      <c r="I15" s="194">
        <v>2153</v>
      </c>
      <c r="J15" s="194">
        <v>609</v>
      </c>
      <c r="K15" s="194">
        <v>434</v>
      </c>
      <c r="L15" s="194">
        <v>162</v>
      </c>
      <c r="M15" s="194">
        <v>12</v>
      </c>
      <c r="N15" s="200">
        <v>33</v>
      </c>
      <c r="O15" s="200">
        <v>1208</v>
      </c>
      <c r="P15" s="161">
        <v>3634427</v>
      </c>
      <c r="Q15" s="89">
        <f t="shared" si="0"/>
        <v>110134.15151515152</v>
      </c>
      <c r="R15" s="89">
        <f t="shared" si="1"/>
        <v>3008.6316225165565</v>
      </c>
      <c r="S15" s="200">
        <v>55</v>
      </c>
      <c r="T15" s="200">
        <v>253</v>
      </c>
      <c r="U15" s="90">
        <v>6255</v>
      </c>
    </row>
    <row r="16" spans="1:21" s="71" customFormat="1" ht="21.95" customHeight="1">
      <c r="A16" s="239"/>
      <c r="B16" s="247"/>
      <c r="C16" s="150" t="s">
        <v>30</v>
      </c>
      <c r="D16" s="195">
        <v>798</v>
      </c>
      <c r="E16" s="195">
        <v>626</v>
      </c>
      <c r="F16" s="159">
        <v>18.7</v>
      </c>
      <c r="G16" s="159">
        <v>11.5</v>
      </c>
      <c r="H16" s="159">
        <v>69.8</v>
      </c>
      <c r="I16" s="195">
        <v>2248</v>
      </c>
      <c r="J16" s="195">
        <v>938</v>
      </c>
      <c r="K16" s="195">
        <v>604</v>
      </c>
      <c r="L16" s="195">
        <v>332</v>
      </c>
      <c r="M16" s="195">
        <v>2</v>
      </c>
      <c r="N16" s="199">
        <v>28</v>
      </c>
      <c r="O16" s="199">
        <v>710</v>
      </c>
      <c r="P16" s="162">
        <v>1283372</v>
      </c>
      <c r="Q16" s="87">
        <f t="shared" si="0"/>
        <v>45834.714285714283</v>
      </c>
      <c r="R16" s="87">
        <f t="shared" si="1"/>
        <v>1807.5661971830987</v>
      </c>
      <c r="S16" s="199">
        <v>48</v>
      </c>
      <c r="T16" s="199">
        <v>180</v>
      </c>
      <c r="U16" s="88">
        <v>3077</v>
      </c>
    </row>
    <row r="17" spans="1:21" s="71" customFormat="1" ht="21.95" customHeight="1">
      <c r="A17" s="239"/>
      <c r="B17" s="247"/>
      <c r="C17" s="150" t="s">
        <v>31</v>
      </c>
      <c r="D17" s="195">
        <v>488</v>
      </c>
      <c r="E17" s="195">
        <v>402</v>
      </c>
      <c r="F17" s="159">
        <v>11.2</v>
      </c>
      <c r="G17" s="159">
        <v>10.7</v>
      </c>
      <c r="H17" s="128">
        <v>78.099999999999994</v>
      </c>
      <c r="I17" s="195">
        <v>1631</v>
      </c>
      <c r="J17" s="195">
        <v>672</v>
      </c>
      <c r="K17" s="195">
        <v>564</v>
      </c>
      <c r="L17" s="195">
        <v>108</v>
      </c>
      <c r="M17" s="195">
        <v>1</v>
      </c>
      <c r="N17" s="199">
        <v>34</v>
      </c>
      <c r="O17" s="199">
        <v>1069</v>
      </c>
      <c r="P17" s="162">
        <v>2371099</v>
      </c>
      <c r="Q17" s="87">
        <f t="shared" si="0"/>
        <v>69738.205882352937</v>
      </c>
      <c r="R17" s="87">
        <f t="shared" si="1"/>
        <v>2218.0533208606175</v>
      </c>
      <c r="S17" s="199">
        <v>53</v>
      </c>
      <c r="T17" s="199">
        <v>194</v>
      </c>
      <c r="U17" s="88">
        <v>3071</v>
      </c>
    </row>
    <row r="18" spans="1:21" s="71" customFormat="1" ht="21.95" customHeight="1">
      <c r="A18" s="239"/>
      <c r="B18" s="248"/>
      <c r="C18" s="152" t="s">
        <v>32</v>
      </c>
      <c r="D18" s="190">
        <v>651</v>
      </c>
      <c r="E18" s="190">
        <v>452</v>
      </c>
      <c r="F18" s="142">
        <v>16.2</v>
      </c>
      <c r="G18" s="142">
        <v>6.6</v>
      </c>
      <c r="H18" s="142">
        <v>77.2</v>
      </c>
      <c r="I18" s="190">
        <v>1626</v>
      </c>
      <c r="J18" s="190">
        <v>494</v>
      </c>
      <c r="K18" s="190">
        <v>328</v>
      </c>
      <c r="L18" s="190">
        <v>162</v>
      </c>
      <c r="M18" s="190">
        <v>5</v>
      </c>
      <c r="N18" s="198">
        <v>26</v>
      </c>
      <c r="O18" s="198">
        <v>709</v>
      </c>
      <c r="P18" s="160">
        <v>1190209</v>
      </c>
      <c r="Q18" s="91">
        <f t="shared" si="0"/>
        <v>45777.269230769234</v>
      </c>
      <c r="R18" s="91">
        <f t="shared" si="1"/>
        <v>1678.7150916784203</v>
      </c>
      <c r="S18" s="198">
        <v>59</v>
      </c>
      <c r="T18" s="198">
        <v>221</v>
      </c>
      <c r="U18" s="92">
        <v>2670</v>
      </c>
    </row>
    <row r="19" spans="1:21" s="71" customFormat="1" ht="21.95" customHeight="1">
      <c r="A19" s="239"/>
      <c r="B19" s="235" t="s">
        <v>33</v>
      </c>
      <c r="C19" s="150" t="s">
        <v>138</v>
      </c>
      <c r="D19" s="192">
        <v>955</v>
      </c>
      <c r="E19" s="192">
        <v>761</v>
      </c>
      <c r="F19" s="159">
        <v>12.7</v>
      </c>
      <c r="G19" s="159">
        <v>9.6999999999999993</v>
      </c>
      <c r="H19" s="159">
        <v>77.5</v>
      </c>
      <c r="I19" s="195">
        <v>3022</v>
      </c>
      <c r="J19" s="195">
        <v>1218</v>
      </c>
      <c r="K19" s="195">
        <v>1019</v>
      </c>
      <c r="L19" s="195">
        <v>192</v>
      </c>
      <c r="M19" s="195">
        <v>7</v>
      </c>
      <c r="N19" s="199">
        <v>48</v>
      </c>
      <c r="O19" s="199">
        <v>2276</v>
      </c>
      <c r="P19" s="162">
        <v>13007066</v>
      </c>
      <c r="Q19" s="87">
        <f t="shared" si="0"/>
        <v>270980.54166666669</v>
      </c>
      <c r="R19" s="87">
        <f t="shared" si="1"/>
        <v>5714.8796133567666</v>
      </c>
      <c r="S19" s="199">
        <v>172</v>
      </c>
      <c r="T19" s="199">
        <v>940</v>
      </c>
      <c r="U19" s="88">
        <v>20611</v>
      </c>
    </row>
    <row r="20" spans="1:21" s="71" customFormat="1" ht="21.95" customHeight="1">
      <c r="A20" s="239"/>
      <c r="B20" s="236"/>
      <c r="C20" s="150" t="s">
        <v>34</v>
      </c>
      <c r="D20" s="195">
        <v>706</v>
      </c>
      <c r="E20" s="195">
        <v>447</v>
      </c>
      <c r="F20" s="159">
        <v>20.100000000000001</v>
      </c>
      <c r="G20" s="159">
        <v>6.3</v>
      </c>
      <c r="H20" s="159">
        <v>73.599999999999994</v>
      </c>
      <c r="I20" s="195">
        <v>1586</v>
      </c>
      <c r="J20" s="195">
        <v>457</v>
      </c>
      <c r="K20" s="195">
        <v>338</v>
      </c>
      <c r="L20" s="195">
        <v>111</v>
      </c>
      <c r="M20" s="195">
        <v>8</v>
      </c>
      <c r="N20" s="199">
        <v>16</v>
      </c>
      <c r="O20" s="199">
        <v>1214</v>
      </c>
      <c r="P20" s="162">
        <v>6311649</v>
      </c>
      <c r="Q20" s="87">
        <f t="shared" si="0"/>
        <v>394478.0625</v>
      </c>
      <c r="R20" s="87">
        <f t="shared" si="1"/>
        <v>5199.0518945634267</v>
      </c>
      <c r="S20" s="199">
        <v>71</v>
      </c>
      <c r="T20" s="199">
        <v>311</v>
      </c>
      <c r="U20" s="88">
        <v>3507</v>
      </c>
    </row>
    <row r="21" spans="1:21" s="71" customFormat="1" ht="21.95" customHeight="1">
      <c r="A21" s="239"/>
      <c r="B21" s="236"/>
      <c r="C21" s="150" t="s">
        <v>46</v>
      </c>
      <c r="D21" s="195">
        <v>1008</v>
      </c>
      <c r="E21" s="195">
        <v>749</v>
      </c>
      <c r="F21" s="159">
        <v>24</v>
      </c>
      <c r="G21" s="159">
        <v>9.5</v>
      </c>
      <c r="H21" s="159">
        <v>66.5</v>
      </c>
      <c r="I21" s="195">
        <v>2499</v>
      </c>
      <c r="J21" s="195">
        <v>857</v>
      </c>
      <c r="K21" s="195">
        <v>643</v>
      </c>
      <c r="L21" s="195">
        <v>197</v>
      </c>
      <c r="M21" s="195">
        <v>17</v>
      </c>
      <c r="N21" s="199">
        <v>32</v>
      </c>
      <c r="O21" s="199">
        <v>989</v>
      </c>
      <c r="P21" s="162">
        <v>1673189</v>
      </c>
      <c r="Q21" s="87">
        <f t="shared" si="0"/>
        <v>52287.15625</v>
      </c>
      <c r="R21" s="87">
        <f t="shared" si="1"/>
        <v>1691.7987866531851</v>
      </c>
      <c r="S21" s="199">
        <v>140</v>
      </c>
      <c r="T21" s="199">
        <v>581</v>
      </c>
      <c r="U21" s="88">
        <v>12109</v>
      </c>
    </row>
    <row r="22" spans="1:21" s="71" customFormat="1" ht="21.95" customHeight="1">
      <c r="A22" s="239"/>
      <c r="B22" s="237"/>
      <c r="C22" s="152" t="s">
        <v>35</v>
      </c>
      <c r="D22" s="190">
        <v>572</v>
      </c>
      <c r="E22" s="190">
        <v>472</v>
      </c>
      <c r="F22" s="142">
        <v>18.399999999999999</v>
      </c>
      <c r="G22" s="142">
        <v>7.4</v>
      </c>
      <c r="H22" s="130">
        <v>74.2</v>
      </c>
      <c r="I22" s="190">
        <v>1681</v>
      </c>
      <c r="J22" s="190">
        <v>780</v>
      </c>
      <c r="K22" s="190">
        <v>478</v>
      </c>
      <c r="L22" s="190">
        <v>299</v>
      </c>
      <c r="M22" s="190">
        <v>3</v>
      </c>
      <c r="N22" s="198">
        <v>10</v>
      </c>
      <c r="O22" s="198">
        <v>217</v>
      </c>
      <c r="P22" s="160">
        <v>317917</v>
      </c>
      <c r="Q22" s="91">
        <f t="shared" si="0"/>
        <v>31791.7</v>
      </c>
      <c r="R22" s="91">
        <f t="shared" si="1"/>
        <v>1465.0552995391706</v>
      </c>
      <c r="S22" s="198">
        <v>32</v>
      </c>
      <c r="T22" s="198">
        <v>83</v>
      </c>
      <c r="U22" s="92">
        <v>1204</v>
      </c>
    </row>
    <row r="23" spans="1:21" s="71" customFormat="1" ht="21.95" customHeight="1">
      <c r="A23" s="239"/>
      <c r="B23" s="246" t="s">
        <v>102</v>
      </c>
      <c r="C23" s="150" t="s">
        <v>139</v>
      </c>
      <c r="D23" s="192">
        <v>614</v>
      </c>
      <c r="E23" s="192">
        <v>463</v>
      </c>
      <c r="F23" s="159">
        <v>18.100000000000001</v>
      </c>
      <c r="G23" s="159">
        <v>11.2</v>
      </c>
      <c r="H23" s="159">
        <v>70.599999999999994</v>
      </c>
      <c r="I23" s="195">
        <v>1787</v>
      </c>
      <c r="J23" s="195">
        <v>1423</v>
      </c>
      <c r="K23" s="195">
        <v>1063</v>
      </c>
      <c r="L23" s="195">
        <v>359</v>
      </c>
      <c r="M23" s="195">
        <v>1</v>
      </c>
      <c r="N23" s="199">
        <v>54</v>
      </c>
      <c r="O23" s="199">
        <v>4042</v>
      </c>
      <c r="P23" s="161">
        <v>16244057</v>
      </c>
      <c r="Q23" s="89">
        <f t="shared" si="0"/>
        <v>300815.87037037039</v>
      </c>
      <c r="R23" s="89">
        <f t="shared" si="1"/>
        <v>4018.8166749134093</v>
      </c>
      <c r="S23" s="199">
        <v>108</v>
      </c>
      <c r="T23" s="199">
        <v>753</v>
      </c>
      <c r="U23" s="88">
        <v>34861</v>
      </c>
    </row>
    <row r="24" spans="1:21" s="71" customFormat="1" ht="21.95" customHeight="1">
      <c r="A24" s="239"/>
      <c r="B24" s="247"/>
      <c r="C24" s="57" t="s">
        <v>36</v>
      </c>
      <c r="D24" s="195">
        <v>491</v>
      </c>
      <c r="E24" s="195">
        <v>389</v>
      </c>
      <c r="F24" s="159">
        <v>17.7</v>
      </c>
      <c r="G24" s="159">
        <v>11.3</v>
      </c>
      <c r="H24" s="159">
        <v>71</v>
      </c>
      <c r="I24" s="185">
        <v>1521</v>
      </c>
      <c r="J24" s="195">
        <v>852</v>
      </c>
      <c r="K24" s="195">
        <v>685</v>
      </c>
      <c r="L24" s="195">
        <v>165</v>
      </c>
      <c r="M24" s="195">
        <v>2</v>
      </c>
      <c r="N24" s="199">
        <v>44</v>
      </c>
      <c r="O24" s="199">
        <v>2547</v>
      </c>
      <c r="P24" s="162">
        <v>8071256</v>
      </c>
      <c r="Q24" s="87">
        <f t="shared" si="0"/>
        <v>183437.63636363635</v>
      </c>
      <c r="R24" s="87">
        <f t="shared" si="1"/>
        <v>3168.9265802905379</v>
      </c>
      <c r="S24" s="199">
        <v>50</v>
      </c>
      <c r="T24" s="199">
        <v>279</v>
      </c>
      <c r="U24" s="88">
        <v>9533</v>
      </c>
    </row>
    <row r="25" spans="1:21" s="71" customFormat="1" ht="21.95" customHeight="1">
      <c r="A25" s="239"/>
      <c r="B25" s="299"/>
      <c r="C25" s="57" t="s">
        <v>37</v>
      </c>
      <c r="D25" s="195">
        <v>435</v>
      </c>
      <c r="E25" s="195">
        <v>348</v>
      </c>
      <c r="F25" s="159">
        <v>20.100000000000001</v>
      </c>
      <c r="G25" s="159">
        <v>19</v>
      </c>
      <c r="H25" s="159">
        <v>60.9</v>
      </c>
      <c r="I25" s="195">
        <v>1400</v>
      </c>
      <c r="J25" s="195">
        <v>763</v>
      </c>
      <c r="K25" s="195">
        <v>564</v>
      </c>
      <c r="L25" s="195">
        <v>197</v>
      </c>
      <c r="M25" s="195">
        <v>2</v>
      </c>
      <c r="N25" s="199">
        <v>24</v>
      </c>
      <c r="O25" s="199">
        <v>893</v>
      </c>
      <c r="P25" s="160">
        <v>2075729</v>
      </c>
      <c r="Q25" s="91">
        <f t="shared" si="0"/>
        <v>86488.708333333328</v>
      </c>
      <c r="R25" s="91">
        <f t="shared" si="1"/>
        <v>2324.4445688689812</v>
      </c>
      <c r="S25" s="199">
        <v>26</v>
      </c>
      <c r="T25" s="199">
        <v>131</v>
      </c>
      <c r="U25" s="88">
        <v>2161</v>
      </c>
    </row>
    <row r="26" spans="1:21" s="77" customFormat="1" ht="15.75" customHeight="1">
      <c r="A26" s="241" t="s">
        <v>53</v>
      </c>
      <c r="B26" s="74"/>
      <c r="C26" s="75"/>
      <c r="D26" s="76" t="s">
        <v>75</v>
      </c>
      <c r="E26" s="76" t="s">
        <v>75</v>
      </c>
      <c r="F26" s="143"/>
      <c r="G26" s="143"/>
      <c r="H26" s="143"/>
      <c r="I26" s="76" t="s">
        <v>41</v>
      </c>
      <c r="J26" s="76" t="s">
        <v>76</v>
      </c>
      <c r="K26" s="76" t="s">
        <v>76</v>
      </c>
      <c r="L26" s="76" t="s">
        <v>76</v>
      </c>
      <c r="M26" s="76" t="s">
        <v>76</v>
      </c>
      <c r="N26" s="54" t="s">
        <v>130</v>
      </c>
      <c r="O26" s="53" t="s">
        <v>41</v>
      </c>
      <c r="P26" s="53" t="s">
        <v>143</v>
      </c>
      <c r="Q26" s="87"/>
      <c r="R26" s="87"/>
      <c r="S26" s="54" t="s">
        <v>42</v>
      </c>
      <c r="T26" s="53" t="s">
        <v>41</v>
      </c>
      <c r="U26" s="55" t="s">
        <v>77</v>
      </c>
    </row>
    <row r="27" spans="1:21" s="71" customFormat="1" ht="21" customHeight="1">
      <c r="A27" s="242"/>
      <c r="B27" s="278" t="s">
        <v>45</v>
      </c>
      <c r="C27" s="259"/>
      <c r="D27" s="167">
        <v>2155082</v>
      </c>
      <c r="E27" s="167">
        <v>1329591</v>
      </c>
      <c r="F27" s="159">
        <v>33.299999999999997</v>
      </c>
      <c r="G27" s="159">
        <v>12.4</v>
      </c>
      <c r="H27" s="159">
        <v>54.3</v>
      </c>
      <c r="I27" s="167">
        <v>4488612</v>
      </c>
      <c r="J27" s="167">
        <v>3451444</v>
      </c>
      <c r="K27" s="167">
        <v>1947029</v>
      </c>
      <c r="L27" s="167">
        <v>1315767</v>
      </c>
      <c r="M27" s="167">
        <v>188648</v>
      </c>
      <c r="N27" s="87"/>
      <c r="O27" s="162"/>
      <c r="P27" s="163"/>
      <c r="Q27" s="87"/>
      <c r="R27" s="87"/>
      <c r="S27" s="162">
        <v>1039079</v>
      </c>
      <c r="T27" s="162">
        <v>8569694</v>
      </c>
      <c r="U27" s="164">
        <v>478828374</v>
      </c>
    </row>
    <row r="28" spans="1:21" s="71" customFormat="1" ht="21" customHeight="1">
      <c r="A28" s="243"/>
      <c r="B28" s="279" t="s">
        <v>38</v>
      </c>
      <c r="C28" s="280"/>
      <c r="D28" s="168">
        <v>75338</v>
      </c>
      <c r="E28" s="168">
        <v>52270</v>
      </c>
      <c r="F28" s="142">
        <v>23.1</v>
      </c>
      <c r="G28" s="142">
        <v>12</v>
      </c>
      <c r="H28" s="142">
        <v>64.900000000000006</v>
      </c>
      <c r="I28" s="168">
        <v>192325</v>
      </c>
      <c r="J28" s="168">
        <v>100279</v>
      </c>
      <c r="K28" s="168">
        <v>77283</v>
      </c>
      <c r="L28" s="168">
        <v>17921</v>
      </c>
      <c r="M28" s="168">
        <v>5076</v>
      </c>
      <c r="N28" s="198">
        <v>3971</v>
      </c>
      <c r="O28" s="160">
        <v>150230</v>
      </c>
      <c r="P28" s="201">
        <v>491572565</v>
      </c>
      <c r="Q28" s="87">
        <f>P28/N28</f>
        <v>123790.62326869807</v>
      </c>
      <c r="R28" s="87">
        <f>P28/O28</f>
        <v>3272.133162484191</v>
      </c>
      <c r="S28" s="160">
        <v>17599</v>
      </c>
      <c r="T28" s="160">
        <v>117265</v>
      </c>
      <c r="U28" s="165">
        <v>4198631</v>
      </c>
    </row>
    <row r="29" spans="1:21" s="14" customFormat="1" ht="33.75" customHeight="1" thickBot="1">
      <c r="A29" s="215" t="s">
        <v>44</v>
      </c>
      <c r="B29" s="215"/>
      <c r="C29" s="216"/>
      <c r="D29" s="78" t="s">
        <v>140</v>
      </c>
      <c r="E29" s="140"/>
      <c r="F29" s="19"/>
      <c r="G29" s="19"/>
      <c r="H29" s="19"/>
      <c r="I29" s="16"/>
      <c r="J29" s="16"/>
      <c r="K29" s="16" t="s">
        <v>111</v>
      </c>
      <c r="L29" s="16"/>
      <c r="M29" s="139"/>
      <c r="N29" s="221" t="s">
        <v>141</v>
      </c>
      <c r="O29" s="222"/>
      <c r="P29" s="222"/>
      <c r="Q29" s="222"/>
      <c r="R29" s="269"/>
      <c r="S29" s="78" t="s">
        <v>117</v>
      </c>
      <c r="T29" s="93"/>
      <c r="U29" s="93"/>
    </row>
    <row r="30" spans="1:21">
      <c r="D30" s="125"/>
      <c r="E30" s="125"/>
      <c r="F30" s="125"/>
      <c r="G30" s="125"/>
      <c r="H30" s="125"/>
      <c r="I30" s="125"/>
      <c r="J30" s="125"/>
    </row>
  </sheetData>
  <mergeCells count="45">
    <mergeCell ref="B19:B22"/>
    <mergeCell ref="B23:B25"/>
    <mergeCell ref="D5:D8"/>
    <mergeCell ref="E6:E8"/>
    <mergeCell ref="J5:J8"/>
    <mergeCell ref="K5:K8"/>
    <mergeCell ref="I4:I7"/>
    <mergeCell ref="O4:O8"/>
    <mergeCell ref="J4:M4"/>
    <mergeCell ref="L5:L8"/>
    <mergeCell ref="M5:M8"/>
    <mergeCell ref="S3:U3"/>
    <mergeCell ref="S4:U4"/>
    <mergeCell ref="S5:U5"/>
    <mergeCell ref="S6:S8"/>
    <mergeCell ref="T6:T8"/>
    <mergeCell ref="U6:U8"/>
    <mergeCell ref="N3:R3"/>
    <mergeCell ref="P4:R4"/>
    <mergeCell ref="N4:N8"/>
    <mergeCell ref="P5:P8"/>
    <mergeCell ref="Q5:Q8"/>
    <mergeCell ref="R5:R8"/>
    <mergeCell ref="D4:H4"/>
    <mergeCell ref="F6:H6"/>
    <mergeCell ref="F7:F8"/>
    <mergeCell ref="G7:G8"/>
    <mergeCell ref="H7:H8"/>
    <mergeCell ref="E5:H5"/>
    <mergeCell ref="N29:R29"/>
    <mergeCell ref="A1:C1"/>
    <mergeCell ref="A10:C10"/>
    <mergeCell ref="B13:C13"/>
    <mergeCell ref="B12:C12"/>
    <mergeCell ref="A3:C8"/>
    <mergeCell ref="B11:C11"/>
    <mergeCell ref="A11:A14"/>
    <mergeCell ref="D3:M3"/>
    <mergeCell ref="A29:C29"/>
    <mergeCell ref="A15:A25"/>
    <mergeCell ref="B15:B18"/>
    <mergeCell ref="A26:A28"/>
    <mergeCell ref="B27:C27"/>
    <mergeCell ref="B28:C28"/>
    <mergeCell ref="B14:C14"/>
  </mergeCells>
  <phoneticPr fontId="2"/>
  <pageMargins left="0.23622047244094491" right="0.23622047244094491" top="0.74803149606299213" bottom="0.74803149606299213" header="0.31496062992125984" footer="0.31496062992125984"/>
  <pageSetup paperSize="9"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view="pageBreakPreview" zoomScaleNormal="100" zoomScaleSheetLayoutView="100" workbookViewId="0">
      <pane xSplit="3" ySplit="8" topLeftCell="D12" activePane="bottomRight" state="frozen"/>
      <selection sqref="A1:C1"/>
      <selection pane="topRight" sqref="A1:C1"/>
      <selection pane="bottomLeft" sqref="A1:C1"/>
      <selection pane="bottomRight" activeCell="D27" sqref="D27"/>
    </sheetView>
  </sheetViews>
  <sheetFormatPr defaultRowHeight="13.5"/>
  <cols>
    <col min="1" max="1" width="9" style="61"/>
    <col min="2" max="2" width="2.875" style="61" bestFit="1" customWidth="1"/>
    <col min="3" max="6" width="9" style="61"/>
    <col min="7" max="7" width="9.25" style="61" bestFit="1" customWidth="1"/>
    <col min="8" max="9" width="9.125" style="61" bestFit="1" customWidth="1"/>
    <col min="10" max="14" width="9.125" style="18" bestFit="1" customWidth="1"/>
    <col min="15" max="16" width="9.125" style="124" bestFit="1" customWidth="1"/>
    <col min="17" max="17" width="9.125" style="18" bestFit="1" customWidth="1"/>
    <col min="18" max="18" width="9.125" style="124" bestFit="1" customWidth="1"/>
    <col min="19" max="19" width="9.125" style="18" bestFit="1" customWidth="1"/>
    <col min="20" max="16384" width="9" style="18"/>
  </cols>
  <sheetData>
    <row r="1" spans="1:20" ht="14.25">
      <c r="A1" s="2"/>
      <c r="B1" s="2"/>
      <c r="C1" s="2"/>
      <c r="D1" s="60"/>
      <c r="E1" s="60"/>
      <c r="F1" s="60"/>
      <c r="G1" s="60"/>
      <c r="H1" s="60"/>
      <c r="I1" s="60"/>
      <c r="J1" s="17"/>
      <c r="K1" s="17"/>
      <c r="L1" s="17"/>
      <c r="M1" s="17"/>
      <c r="N1" s="17"/>
      <c r="O1" s="58"/>
      <c r="P1" s="58"/>
      <c r="Q1" s="17"/>
      <c r="R1" s="58"/>
      <c r="S1" s="115"/>
    </row>
    <row r="2" spans="1:20" ht="14.25" thickBot="1">
      <c r="D2" s="60"/>
      <c r="E2" s="60"/>
      <c r="F2" s="60"/>
      <c r="G2" s="60"/>
      <c r="H2" s="60"/>
      <c r="I2" s="60"/>
      <c r="J2" s="17"/>
      <c r="K2" s="17"/>
      <c r="L2" s="17"/>
      <c r="M2" s="17"/>
      <c r="N2" s="17"/>
      <c r="O2" s="58"/>
      <c r="P2" s="58"/>
      <c r="Q2" s="17"/>
      <c r="R2" s="58"/>
      <c r="S2" s="115"/>
    </row>
    <row r="3" spans="1:20" s="117" customFormat="1" ht="19.5" customHeight="1">
      <c r="A3" s="271" t="s">
        <v>7</v>
      </c>
      <c r="B3" s="271"/>
      <c r="C3" s="272"/>
      <c r="D3" s="313" t="s">
        <v>98</v>
      </c>
      <c r="E3" s="314"/>
      <c r="F3" s="314"/>
      <c r="G3" s="314"/>
      <c r="H3" s="314"/>
      <c r="I3" s="314"/>
      <c r="J3" s="302" t="s">
        <v>101</v>
      </c>
      <c r="K3" s="303"/>
      <c r="L3" s="303"/>
      <c r="M3" s="303"/>
      <c r="N3" s="303"/>
      <c r="O3" s="303"/>
      <c r="P3" s="303"/>
      <c r="Q3" s="303"/>
      <c r="R3" s="303"/>
      <c r="S3" s="303"/>
      <c r="T3" s="116"/>
    </row>
    <row r="4" spans="1:20" s="117" customFormat="1" ht="12" customHeight="1">
      <c r="A4" s="273"/>
      <c r="B4" s="273"/>
      <c r="C4" s="274"/>
      <c r="D4" s="293" t="s">
        <v>125</v>
      </c>
      <c r="E4" s="293"/>
      <c r="F4" s="294"/>
      <c r="G4" s="293" t="s">
        <v>126</v>
      </c>
      <c r="H4" s="293"/>
      <c r="I4" s="294"/>
      <c r="J4" s="126" t="s">
        <v>127</v>
      </c>
      <c r="K4" s="307" t="s">
        <v>122</v>
      </c>
      <c r="L4" s="308"/>
      <c r="M4" s="304" t="s">
        <v>123</v>
      </c>
      <c r="N4" s="305"/>
      <c r="O4" s="306"/>
      <c r="P4" s="304" t="s">
        <v>124</v>
      </c>
      <c r="Q4" s="305"/>
      <c r="R4" s="305"/>
      <c r="S4" s="305"/>
      <c r="T4" s="116"/>
    </row>
    <row r="5" spans="1:20" s="117" customFormat="1" ht="12" customHeight="1">
      <c r="A5" s="273"/>
      <c r="B5" s="273"/>
      <c r="C5" s="274"/>
      <c r="D5" s="293" t="s">
        <v>17</v>
      </c>
      <c r="E5" s="293" t="s">
        <v>18</v>
      </c>
      <c r="F5" s="294" t="s">
        <v>119</v>
      </c>
      <c r="G5" s="293" t="s">
        <v>17</v>
      </c>
      <c r="H5" s="293" t="s">
        <v>18</v>
      </c>
      <c r="I5" s="294" t="s">
        <v>119</v>
      </c>
      <c r="J5" s="288" t="s">
        <v>78</v>
      </c>
      <c r="K5" s="288" t="s">
        <v>78</v>
      </c>
      <c r="L5" s="288" t="s">
        <v>79</v>
      </c>
      <c r="M5" s="287" t="s">
        <v>80</v>
      </c>
      <c r="N5" s="287" t="s">
        <v>81</v>
      </c>
      <c r="O5" s="287" t="s">
        <v>82</v>
      </c>
      <c r="P5" s="287" t="s">
        <v>80</v>
      </c>
      <c r="Q5" s="287" t="s">
        <v>83</v>
      </c>
      <c r="R5" s="287" t="s">
        <v>84</v>
      </c>
      <c r="S5" s="300" t="s">
        <v>106</v>
      </c>
      <c r="T5" s="116"/>
    </row>
    <row r="6" spans="1:20" s="117" customFormat="1" ht="12" customHeight="1">
      <c r="A6" s="275"/>
      <c r="B6" s="275"/>
      <c r="C6" s="276"/>
      <c r="D6" s="293"/>
      <c r="E6" s="293"/>
      <c r="F6" s="294"/>
      <c r="G6" s="293"/>
      <c r="H6" s="293"/>
      <c r="I6" s="294"/>
      <c r="J6" s="290"/>
      <c r="K6" s="290"/>
      <c r="L6" s="290"/>
      <c r="M6" s="287"/>
      <c r="N6" s="287"/>
      <c r="O6" s="287"/>
      <c r="P6" s="287"/>
      <c r="Q6" s="287"/>
      <c r="R6" s="287"/>
      <c r="S6" s="301"/>
      <c r="T6" s="116"/>
    </row>
    <row r="7" spans="1:20" s="119" customFormat="1" ht="15" customHeight="1">
      <c r="A7" s="64"/>
      <c r="B7" s="64"/>
      <c r="C7" s="65"/>
      <c r="D7" s="59" t="s">
        <v>16</v>
      </c>
      <c r="E7" s="66" t="s">
        <v>22</v>
      </c>
      <c r="F7" s="68" t="s">
        <v>142</v>
      </c>
      <c r="G7" s="59" t="s">
        <v>16</v>
      </c>
      <c r="H7" s="66" t="s">
        <v>22</v>
      </c>
      <c r="I7" s="68" t="s">
        <v>142</v>
      </c>
      <c r="J7" s="59" t="s">
        <v>85</v>
      </c>
      <c r="K7" s="59" t="s">
        <v>85</v>
      </c>
      <c r="L7" s="59" t="s">
        <v>22</v>
      </c>
      <c r="M7" s="59" t="s">
        <v>86</v>
      </c>
      <c r="N7" s="59" t="s">
        <v>22</v>
      </c>
      <c r="O7" s="59" t="s">
        <v>22</v>
      </c>
      <c r="P7" s="59" t="s">
        <v>86</v>
      </c>
      <c r="Q7" s="59" t="s">
        <v>22</v>
      </c>
      <c r="R7" s="59" t="s">
        <v>22</v>
      </c>
      <c r="S7" s="123" t="s">
        <v>24</v>
      </c>
      <c r="T7" s="118"/>
    </row>
    <row r="8" spans="1:20" s="14" customFormat="1" ht="27.75" customHeight="1">
      <c r="A8" s="315" t="s">
        <v>25</v>
      </c>
      <c r="B8" s="315"/>
      <c r="C8" s="220"/>
      <c r="D8" s="195">
        <v>28</v>
      </c>
      <c r="E8" s="195">
        <v>115</v>
      </c>
      <c r="F8" s="202">
        <v>2629</v>
      </c>
      <c r="G8" s="195">
        <v>198</v>
      </c>
      <c r="H8" s="195">
        <v>1046</v>
      </c>
      <c r="I8" s="202">
        <v>14828</v>
      </c>
      <c r="J8" s="195">
        <v>1</v>
      </c>
      <c r="K8" s="207" t="s">
        <v>128</v>
      </c>
      <c r="L8" s="207" t="s">
        <v>128</v>
      </c>
      <c r="M8" s="70">
        <v>3</v>
      </c>
      <c r="N8" s="195">
        <v>709</v>
      </c>
      <c r="O8" s="198">
        <f>N8/M8</f>
        <v>236.33333333333334</v>
      </c>
      <c r="P8" s="199">
        <v>2</v>
      </c>
      <c r="Q8" s="199">
        <v>447</v>
      </c>
      <c r="R8" s="198">
        <f>Q8/P8</f>
        <v>223.5</v>
      </c>
      <c r="S8" s="210">
        <v>98.2</v>
      </c>
      <c r="T8" s="120"/>
    </row>
    <row r="9" spans="1:20" s="14" customFormat="1" ht="27.75" customHeight="1">
      <c r="A9" s="310" t="s">
        <v>26</v>
      </c>
      <c r="B9" s="255" t="s">
        <v>135</v>
      </c>
      <c r="C9" s="256"/>
      <c r="D9" s="194">
        <v>22</v>
      </c>
      <c r="E9" s="194">
        <v>63</v>
      </c>
      <c r="F9" s="203">
        <v>1824</v>
      </c>
      <c r="G9" s="194">
        <v>218</v>
      </c>
      <c r="H9" s="194">
        <v>964</v>
      </c>
      <c r="I9" s="203">
        <v>15811</v>
      </c>
      <c r="J9" s="208" t="s">
        <v>128</v>
      </c>
      <c r="K9" s="200">
        <v>2</v>
      </c>
      <c r="L9" s="200">
        <v>34</v>
      </c>
      <c r="M9" s="89">
        <v>7</v>
      </c>
      <c r="N9" s="200">
        <v>662</v>
      </c>
      <c r="O9" s="199">
        <f t="shared" ref="O9:O25" si="0">N9/M9</f>
        <v>94.571428571428569</v>
      </c>
      <c r="P9" s="200">
        <v>4</v>
      </c>
      <c r="Q9" s="200">
        <v>356</v>
      </c>
      <c r="R9" s="199">
        <f t="shared" ref="R9:R25" si="1">Q9/P9</f>
        <v>89</v>
      </c>
      <c r="S9" s="211">
        <v>100</v>
      </c>
      <c r="T9" s="120"/>
    </row>
    <row r="10" spans="1:20" s="14" customFormat="1" ht="27.75" customHeight="1">
      <c r="A10" s="311"/>
      <c r="B10" s="244" t="s">
        <v>136</v>
      </c>
      <c r="C10" s="245"/>
      <c r="D10" s="195">
        <v>22</v>
      </c>
      <c r="E10" s="195">
        <v>105</v>
      </c>
      <c r="F10" s="202">
        <v>1660</v>
      </c>
      <c r="G10" s="195">
        <v>206</v>
      </c>
      <c r="H10" s="195">
        <v>934</v>
      </c>
      <c r="I10" s="202">
        <v>17585</v>
      </c>
      <c r="J10" s="207" t="s">
        <v>128</v>
      </c>
      <c r="K10" s="199">
        <v>2</v>
      </c>
      <c r="L10" s="199">
        <v>299</v>
      </c>
      <c r="M10" s="87">
        <v>2</v>
      </c>
      <c r="N10" s="199">
        <v>734</v>
      </c>
      <c r="O10" s="199">
        <f t="shared" si="0"/>
        <v>367</v>
      </c>
      <c r="P10" s="199">
        <v>1</v>
      </c>
      <c r="Q10" s="199">
        <v>410</v>
      </c>
      <c r="R10" s="199">
        <f t="shared" si="1"/>
        <v>410</v>
      </c>
      <c r="S10" s="212">
        <v>97.1</v>
      </c>
      <c r="T10" s="120"/>
    </row>
    <row r="11" spans="1:20" s="14" customFormat="1" ht="24.95" customHeight="1">
      <c r="A11" s="311"/>
      <c r="B11" s="217" t="s">
        <v>27</v>
      </c>
      <c r="C11" s="218"/>
      <c r="D11" s="195">
        <v>22</v>
      </c>
      <c r="E11" s="195">
        <v>119</v>
      </c>
      <c r="F11" s="202">
        <v>5943</v>
      </c>
      <c r="G11" s="195">
        <v>117</v>
      </c>
      <c r="H11" s="195">
        <v>771</v>
      </c>
      <c r="I11" s="202">
        <v>16109</v>
      </c>
      <c r="J11" s="199">
        <v>1</v>
      </c>
      <c r="K11" s="199">
        <v>4</v>
      </c>
      <c r="L11" s="199">
        <v>260</v>
      </c>
      <c r="M11" s="87">
        <v>4</v>
      </c>
      <c r="N11" s="199">
        <v>903</v>
      </c>
      <c r="O11" s="199">
        <f t="shared" ref="O11" si="2">N11/M11</f>
        <v>225.75</v>
      </c>
      <c r="P11" s="199">
        <v>1</v>
      </c>
      <c r="Q11" s="199">
        <v>448</v>
      </c>
      <c r="R11" s="199">
        <f t="shared" ref="R11" si="3">Q11/P11</f>
        <v>448</v>
      </c>
      <c r="S11" s="212">
        <v>98.3</v>
      </c>
      <c r="T11" s="120"/>
    </row>
    <row r="12" spans="1:20" s="14" customFormat="1" ht="24.95" customHeight="1">
      <c r="A12" s="312"/>
      <c r="B12" s="219" t="s">
        <v>137</v>
      </c>
      <c r="C12" s="220"/>
      <c r="D12" s="190">
        <v>20</v>
      </c>
      <c r="E12" s="190">
        <v>90</v>
      </c>
      <c r="F12" s="204">
        <v>1944</v>
      </c>
      <c r="G12" s="190">
        <v>112</v>
      </c>
      <c r="H12" s="190">
        <v>536</v>
      </c>
      <c r="I12" s="204">
        <v>7957</v>
      </c>
      <c r="J12" s="198">
        <v>1</v>
      </c>
      <c r="K12" s="198">
        <v>2</v>
      </c>
      <c r="L12" s="198">
        <v>114</v>
      </c>
      <c r="M12" s="91">
        <v>6</v>
      </c>
      <c r="N12" s="198">
        <v>775</v>
      </c>
      <c r="O12" s="198">
        <f t="shared" si="0"/>
        <v>129.16666666666666</v>
      </c>
      <c r="P12" s="198">
        <v>2</v>
      </c>
      <c r="Q12" s="198">
        <v>452</v>
      </c>
      <c r="R12" s="198">
        <f t="shared" si="1"/>
        <v>226</v>
      </c>
      <c r="S12" s="213">
        <v>98</v>
      </c>
      <c r="T12" s="120"/>
    </row>
    <row r="13" spans="1:20" s="14" customFormat="1" ht="24.95" customHeight="1">
      <c r="A13" s="316" t="s">
        <v>105</v>
      </c>
      <c r="B13" s="235" t="s">
        <v>28</v>
      </c>
      <c r="C13" s="35" t="s">
        <v>29</v>
      </c>
      <c r="D13" s="194">
        <v>8</v>
      </c>
      <c r="E13" s="194">
        <v>28</v>
      </c>
      <c r="F13" s="203">
        <v>918</v>
      </c>
      <c r="G13" s="194">
        <v>47</v>
      </c>
      <c r="H13" s="194">
        <v>225</v>
      </c>
      <c r="I13" s="203">
        <v>5337</v>
      </c>
      <c r="J13" s="185">
        <v>1</v>
      </c>
      <c r="K13" s="207" t="s">
        <v>128</v>
      </c>
      <c r="L13" s="207" t="s">
        <v>128</v>
      </c>
      <c r="M13" s="89">
        <v>2</v>
      </c>
      <c r="N13" s="200">
        <v>360</v>
      </c>
      <c r="O13" s="199">
        <f t="shared" si="0"/>
        <v>180</v>
      </c>
      <c r="P13" s="200">
        <v>2</v>
      </c>
      <c r="Q13" s="200">
        <v>194</v>
      </c>
      <c r="R13" s="199">
        <f t="shared" si="1"/>
        <v>97</v>
      </c>
      <c r="S13" s="211">
        <v>98.8</v>
      </c>
      <c r="T13" s="120"/>
    </row>
    <row r="14" spans="1:20" s="14" customFormat="1" ht="24.95" customHeight="1">
      <c r="A14" s="317"/>
      <c r="B14" s="236"/>
      <c r="C14" s="40" t="s">
        <v>30</v>
      </c>
      <c r="D14" s="195">
        <v>2</v>
      </c>
      <c r="E14" s="195">
        <v>10</v>
      </c>
      <c r="F14" s="205" t="s">
        <v>145</v>
      </c>
      <c r="G14" s="195">
        <v>46</v>
      </c>
      <c r="H14" s="195">
        <v>170</v>
      </c>
      <c r="I14" s="205" t="s">
        <v>145</v>
      </c>
      <c r="J14" s="185">
        <v>2</v>
      </c>
      <c r="K14" s="207" t="s">
        <v>128</v>
      </c>
      <c r="L14" s="207" t="s">
        <v>128</v>
      </c>
      <c r="M14" s="87">
        <v>2</v>
      </c>
      <c r="N14" s="199">
        <v>310</v>
      </c>
      <c r="O14" s="199">
        <f t="shared" si="0"/>
        <v>155</v>
      </c>
      <c r="P14" s="199">
        <v>1</v>
      </c>
      <c r="Q14" s="199">
        <v>138</v>
      </c>
      <c r="R14" s="199">
        <f t="shared" si="1"/>
        <v>138</v>
      </c>
      <c r="S14" s="212">
        <v>96.7</v>
      </c>
      <c r="T14" s="120"/>
    </row>
    <row r="15" spans="1:20" s="14" customFormat="1" ht="24.95" customHeight="1">
      <c r="A15" s="317"/>
      <c r="B15" s="236"/>
      <c r="C15" s="40" t="s">
        <v>31</v>
      </c>
      <c r="D15" s="195">
        <v>3</v>
      </c>
      <c r="E15" s="195">
        <v>4</v>
      </c>
      <c r="F15" s="202">
        <v>414</v>
      </c>
      <c r="G15" s="195">
        <v>50</v>
      </c>
      <c r="H15" s="195">
        <v>190</v>
      </c>
      <c r="I15" s="202">
        <v>2657</v>
      </c>
      <c r="J15" s="207" t="s">
        <v>128</v>
      </c>
      <c r="K15" s="199">
        <v>1</v>
      </c>
      <c r="L15" s="199">
        <v>143</v>
      </c>
      <c r="M15" s="87">
        <v>3</v>
      </c>
      <c r="N15" s="199">
        <v>334</v>
      </c>
      <c r="O15" s="199">
        <f t="shared" si="0"/>
        <v>111.33333333333333</v>
      </c>
      <c r="P15" s="199">
        <v>1</v>
      </c>
      <c r="Q15" s="199">
        <v>200</v>
      </c>
      <c r="R15" s="199">
        <f t="shared" si="1"/>
        <v>200</v>
      </c>
      <c r="S15" s="212">
        <v>100</v>
      </c>
      <c r="T15" s="120"/>
    </row>
    <row r="16" spans="1:20" s="14" customFormat="1" ht="24.95" customHeight="1">
      <c r="A16" s="317"/>
      <c r="B16" s="237"/>
      <c r="C16" s="42" t="s">
        <v>32</v>
      </c>
      <c r="D16" s="190">
        <v>8</v>
      </c>
      <c r="E16" s="190">
        <v>23</v>
      </c>
      <c r="F16" s="204">
        <v>317</v>
      </c>
      <c r="G16" s="190">
        <v>51</v>
      </c>
      <c r="H16" s="190">
        <v>198</v>
      </c>
      <c r="I16" s="204">
        <v>2353</v>
      </c>
      <c r="J16" s="198">
        <v>1</v>
      </c>
      <c r="K16" s="207" t="s">
        <v>128</v>
      </c>
      <c r="L16" s="207" t="s">
        <v>128</v>
      </c>
      <c r="M16" s="91">
        <v>1</v>
      </c>
      <c r="N16" s="198">
        <v>279</v>
      </c>
      <c r="O16" s="198">
        <f t="shared" si="0"/>
        <v>279</v>
      </c>
      <c r="P16" s="198">
        <v>1</v>
      </c>
      <c r="Q16" s="198">
        <v>128</v>
      </c>
      <c r="R16" s="198">
        <f t="shared" si="1"/>
        <v>128</v>
      </c>
      <c r="S16" s="213">
        <v>97.8</v>
      </c>
      <c r="T16" s="120"/>
    </row>
    <row r="17" spans="1:20" s="14" customFormat="1" ht="24.95" customHeight="1">
      <c r="A17" s="317"/>
      <c r="B17" s="235" t="s">
        <v>33</v>
      </c>
      <c r="C17" s="150" t="s">
        <v>138</v>
      </c>
      <c r="D17" s="194">
        <v>25</v>
      </c>
      <c r="E17" s="194">
        <v>93</v>
      </c>
      <c r="F17" s="203">
        <v>2377</v>
      </c>
      <c r="G17" s="194">
        <v>147</v>
      </c>
      <c r="H17" s="194">
        <v>847</v>
      </c>
      <c r="I17" s="203">
        <v>18233</v>
      </c>
      <c r="J17" s="208" t="s">
        <v>128</v>
      </c>
      <c r="K17" s="200">
        <v>4</v>
      </c>
      <c r="L17" s="200">
        <v>344</v>
      </c>
      <c r="M17" s="89">
        <v>5</v>
      </c>
      <c r="N17" s="200">
        <v>731</v>
      </c>
      <c r="O17" s="199">
        <f t="shared" ref="O17" si="4">N17/M17</f>
        <v>146.19999999999999</v>
      </c>
      <c r="P17" s="200">
        <v>1</v>
      </c>
      <c r="Q17" s="200">
        <v>416</v>
      </c>
      <c r="R17" s="199">
        <f t="shared" ref="R17" si="5">Q17/P17</f>
        <v>416</v>
      </c>
      <c r="S17" s="211">
        <v>100</v>
      </c>
      <c r="T17" s="120"/>
    </row>
    <row r="18" spans="1:20" s="14" customFormat="1" ht="24.95" customHeight="1">
      <c r="A18" s="317"/>
      <c r="B18" s="236"/>
      <c r="C18" s="151" t="s">
        <v>34</v>
      </c>
      <c r="D18" s="195">
        <v>2</v>
      </c>
      <c r="E18" s="195">
        <v>5</v>
      </c>
      <c r="F18" s="205" t="s">
        <v>145</v>
      </c>
      <c r="G18" s="195">
        <v>69</v>
      </c>
      <c r="H18" s="195">
        <v>306</v>
      </c>
      <c r="I18" s="205" t="s">
        <v>145</v>
      </c>
      <c r="J18" s="207" t="s">
        <v>128</v>
      </c>
      <c r="K18" s="199">
        <v>1</v>
      </c>
      <c r="L18" s="199">
        <v>126</v>
      </c>
      <c r="M18" s="87">
        <v>1</v>
      </c>
      <c r="N18" s="199">
        <v>265</v>
      </c>
      <c r="O18" s="199">
        <f t="shared" si="0"/>
        <v>265</v>
      </c>
      <c r="P18" s="199">
        <v>1</v>
      </c>
      <c r="Q18" s="199">
        <v>142</v>
      </c>
      <c r="R18" s="199">
        <f t="shared" si="1"/>
        <v>142</v>
      </c>
      <c r="S18" s="212">
        <v>97.9</v>
      </c>
      <c r="T18" s="120"/>
    </row>
    <row r="19" spans="1:20" s="14" customFormat="1" ht="24.95" customHeight="1">
      <c r="A19" s="317"/>
      <c r="B19" s="236"/>
      <c r="C19" s="40" t="s">
        <v>46</v>
      </c>
      <c r="D19" s="195">
        <v>17</v>
      </c>
      <c r="E19" s="195">
        <v>120</v>
      </c>
      <c r="F19" s="202">
        <v>6247</v>
      </c>
      <c r="G19" s="195">
        <v>123</v>
      </c>
      <c r="H19" s="195">
        <v>461</v>
      </c>
      <c r="I19" s="202">
        <v>5862</v>
      </c>
      <c r="J19" s="207" t="s">
        <v>128</v>
      </c>
      <c r="K19" s="199">
        <v>2</v>
      </c>
      <c r="L19" s="199">
        <v>113</v>
      </c>
      <c r="M19" s="87">
        <v>2</v>
      </c>
      <c r="N19" s="199">
        <v>407</v>
      </c>
      <c r="O19" s="199">
        <f t="shared" si="0"/>
        <v>203.5</v>
      </c>
      <c r="P19" s="199">
        <v>1</v>
      </c>
      <c r="Q19" s="199">
        <v>198</v>
      </c>
      <c r="R19" s="199">
        <f t="shared" si="1"/>
        <v>198</v>
      </c>
      <c r="S19" s="212">
        <v>97.2</v>
      </c>
      <c r="T19" s="120"/>
    </row>
    <row r="20" spans="1:20" s="14" customFormat="1" ht="24.95" customHeight="1">
      <c r="A20" s="317"/>
      <c r="B20" s="237"/>
      <c r="C20" s="42" t="s">
        <v>35</v>
      </c>
      <c r="D20" s="190">
        <v>1</v>
      </c>
      <c r="E20" s="190">
        <v>3</v>
      </c>
      <c r="F20" s="206" t="s">
        <v>145</v>
      </c>
      <c r="G20" s="190">
        <v>31</v>
      </c>
      <c r="H20" s="190">
        <v>80</v>
      </c>
      <c r="I20" s="206" t="s">
        <v>145</v>
      </c>
      <c r="J20" s="184">
        <v>1</v>
      </c>
      <c r="K20" s="209" t="s">
        <v>128</v>
      </c>
      <c r="L20" s="209" t="s">
        <v>128</v>
      </c>
      <c r="M20" s="91">
        <v>1</v>
      </c>
      <c r="N20" s="198">
        <v>170</v>
      </c>
      <c r="O20" s="198">
        <f t="shared" si="0"/>
        <v>170</v>
      </c>
      <c r="P20" s="198">
        <v>1</v>
      </c>
      <c r="Q20" s="198">
        <v>94</v>
      </c>
      <c r="R20" s="198">
        <f t="shared" si="1"/>
        <v>94</v>
      </c>
      <c r="S20" s="213">
        <v>100</v>
      </c>
      <c r="T20" s="120"/>
    </row>
    <row r="21" spans="1:20" s="14" customFormat="1" ht="24.95" customHeight="1">
      <c r="A21" s="317"/>
      <c r="B21" s="246" t="s">
        <v>102</v>
      </c>
      <c r="C21" s="150" t="s">
        <v>139</v>
      </c>
      <c r="D21" s="195">
        <v>24</v>
      </c>
      <c r="E21" s="195">
        <v>104</v>
      </c>
      <c r="F21" s="202">
        <v>13531</v>
      </c>
      <c r="G21" s="195">
        <v>84</v>
      </c>
      <c r="H21" s="195">
        <v>649</v>
      </c>
      <c r="I21" s="202">
        <v>21330</v>
      </c>
      <c r="J21" s="207" t="s">
        <v>128</v>
      </c>
      <c r="K21" s="199">
        <v>2</v>
      </c>
      <c r="L21" s="199">
        <v>199</v>
      </c>
      <c r="M21" s="87">
        <v>5</v>
      </c>
      <c r="N21" s="199">
        <v>1090</v>
      </c>
      <c r="O21" s="199">
        <f t="shared" ref="O21" si="6">N21/M21</f>
        <v>218</v>
      </c>
      <c r="P21" s="199">
        <v>3</v>
      </c>
      <c r="Q21" s="199">
        <v>542</v>
      </c>
      <c r="R21" s="199">
        <f t="shared" ref="R21" si="7">Q21/P21</f>
        <v>180.66666666666666</v>
      </c>
      <c r="S21" s="212">
        <v>96</v>
      </c>
      <c r="T21" s="120"/>
    </row>
    <row r="22" spans="1:20" s="14" customFormat="1" ht="24.95" customHeight="1">
      <c r="A22" s="317"/>
      <c r="B22" s="247"/>
      <c r="C22" s="40" t="s">
        <v>36</v>
      </c>
      <c r="D22" s="195">
        <v>11</v>
      </c>
      <c r="E22" s="195">
        <v>86</v>
      </c>
      <c r="F22" s="202">
        <v>6190</v>
      </c>
      <c r="G22" s="195">
        <v>39</v>
      </c>
      <c r="H22" s="195">
        <v>193</v>
      </c>
      <c r="I22" s="202">
        <v>3343</v>
      </c>
      <c r="J22" s="207" t="s">
        <v>128</v>
      </c>
      <c r="K22" s="199">
        <v>1</v>
      </c>
      <c r="L22" s="199">
        <v>174</v>
      </c>
      <c r="M22" s="87">
        <v>2</v>
      </c>
      <c r="N22" s="199">
        <v>365</v>
      </c>
      <c r="O22" s="199">
        <f t="shared" si="0"/>
        <v>182.5</v>
      </c>
      <c r="P22" s="199">
        <v>1</v>
      </c>
      <c r="Q22" s="199">
        <v>161</v>
      </c>
      <c r="R22" s="199">
        <f t="shared" si="1"/>
        <v>161</v>
      </c>
      <c r="S22" s="212">
        <v>97.1</v>
      </c>
      <c r="T22" s="120"/>
    </row>
    <row r="23" spans="1:20" s="14" customFormat="1" ht="24.95" customHeight="1">
      <c r="A23" s="317"/>
      <c r="B23" s="299"/>
      <c r="C23" s="40" t="s">
        <v>37</v>
      </c>
      <c r="D23" s="195">
        <v>4</v>
      </c>
      <c r="E23" s="195">
        <v>36</v>
      </c>
      <c r="F23" s="202">
        <v>1011</v>
      </c>
      <c r="G23" s="195">
        <v>22</v>
      </c>
      <c r="H23" s="195">
        <v>95</v>
      </c>
      <c r="I23" s="202">
        <v>1150</v>
      </c>
      <c r="J23" s="207" t="s">
        <v>128</v>
      </c>
      <c r="K23" s="199">
        <v>1</v>
      </c>
      <c r="L23" s="199">
        <v>124</v>
      </c>
      <c r="M23" s="87">
        <v>2</v>
      </c>
      <c r="N23" s="199">
        <v>284</v>
      </c>
      <c r="O23" s="199">
        <f t="shared" si="0"/>
        <v>142</v>
      </c>
      <c r="P23" s="199">
        <v>1</v>
      </c>
      <c r="Q23" s="199">
        <v>152</v>
      </c>
      <c r="R23" s="199">
        <f t="shared" si="1"/>
        <v>152</v>
      </c>
      <c r="S23" s="212">
        <v>100</v>
      </c>
      <c r="T23" s="120"/>
    </row>
    <row r="24" spans="1:20" s="122" customFormat="1" ht="15.75" customHeight="1">
      <c r="A24" s="316" t="s">
        <v>53</v>
      </c>
      <c r="B24" s="80"/>
      <c r="C24" s="51"/>
      <c r="D24" s="54" t="s">
        <v>42</v>
      </c>
      <c r="E24" s="53" t="s">
        <v>120</v>
      </c>
      <c r="F24" s="55" t="s">
        <v>121</v>
      </c>
      <c r="G24" s="54" t="s">
        <v>42</v>
      </c>
      <c r="H24" s="53" t="s">
        <v>120</v>
      </c>
      <c r="I24" s="55" t="s">
        <v>121</v>
      </c>
      <c r="J24" s="53"/>
      <c r="K24" s="53"/>
      <c r="L24" s="53" t="s">
        <v>39</v>
      </c>
      <c r="M24" s="97"/>
      <c r="N24" s="53" t="s">
        <v>39</v>
      </c>
      <c r="O24" s="53"/>
      <c r="P24" s="53"/>
      <c r="Q24" s="53" t="s">
        <v>39</v>
      </c>
      <c r="R24" s="89"/>
      <c r="S24" s="214"/>
      <c r="T24" s="121"/>
    </row>
    <row r="25" spans="1:20" s="14" customFormat="1" ht="24.95" customHeight="1">
      <c r="A25" s="317"/>
      <c r="B25" s="319" t="s">
        <v>45</v>
      </c>
      <c r="C25" s="320"/>
      <c r="D25" s="167">
        <v>263883</v>
      </c>
      <c r="E25" s="167">
        <v>2758769</v>
      </c>
      <c r="F25" s="164">
        <v>356651649</v>
      </c>
      <c r="G25" s="167">
        <v>775196</v>
      </c>
      <c r="H25" s="167">
        <v>5810925</v>
      </c>
      <c r="I25" s="164">
        <v>122176725</v>
      </c>
      <c r="J25" s="199">
        <v>4001</v>
      </c>
      <c r="K25" s="199">
        <v>10474</v>
      </c>
      <c r="L25" s="162">
        <v>1207884</v>
      </c>
      <c r="M25" s="87">
        <v>20095</v>
      </c>
      <c r="N25" s="162">
        <v>6448658</v>
      </c>
      <c r="O25" s="199">
        <f t="shared" si="0"/>
        <v>320.90858422493159</v>
      </c>
      <c r="P25" s="199">
        <v>10325</v>
      </c>
      <c r="Q25" s="162">
        <v>3333334</v>
      </c>
      <c r="R25" s="199">
        <f t="shared" si="1"/>
        <v>322.84106537530266</v>
      </c>
      <c r="S25" s="212">
        <v>98.8</v>
      </c>
      <c r="T25" s="120"/>
    </row>
    <row r="26" spans="1:20" s="14" customFormat="1" ht="24.95" customHeight="1">
      <c r="A26" s="318"/>
      <c r="B26" s="321" t="s">
        <v>38</v>
      </c>
      <c r="C26" s="322"/>
      <c r="D26" s="168">
        <v>3783</v>
      </c>
      <c r="E26" s="168">
        <v>29772</v>
      </c>
      <c r="F26" s="169">
        <v>2257206</v>
      </c>
      <c r="G26" s="168">
        <v>13816</v>
      </c>
      <c r="H26" s="168">
        <v>87493</v>
      </c>
      <c r="I26" s="169">
        <v>1941425</v>
      </c>
      <c r="J26" s="198">
        <v>78</v>
      </c>
      <c r="K26" s="198">
        <v>264</v>
      </c>
      <c r="L26" s="160">
        <v>19888</v>
      </c>
      <c r="M26" s="91">
        <v>448</v>
      </c>
      <c r="N26" s="160">
        <v>90011</v>
      </c>
      <c r="O26" s="198">
        <f>N26/M26</f>
        <v>200.91741071428572</v>
      </c>
      <c r="P26" s="198">
        <v>230</v>
      </c>
      <c r="Q26" s="160">
        <v>49650</v>
      </c>
      <c r="R26" s="198">
        <f>Q26/P26</f>
        <v>215.86956521739131</v>
      </c>
      <c r="S26" s="213">
        <v>98.1</v>
      </c>
      <c r="T26" s="120"/>
    </row>
    <row r="27" spans="1:20" s="14" customFormat="1" ht="33.75" customHeight="1" thickBot="1">
      <c r="A27" s="81" t="s">
        <v>44</v>
      </c>
      <c r="B27" s="81"/>
      <c r="C27" s="82"/>
      <c r="D27" s="83" t="s">
        <v>118</v>
      </c>
      <c r="E27" s="79"/>
      <c r="F27" s="79"/>
      <c r="G27" s="79"/>
      <c r="H27" s="79"/>
      <c r="I27" s="79"/>
      <c r="J27" s="127" t="s">
        <v>129</v>
      </c>
      <c r="K27" s="83" t="s">
        <v>153</v>
      </c>
      <c r="L27" s="20"/>
      <c r="M27" s="20"/>
      <c r="N27" s="20"/>
      <c r="O27" s="79"/>
      <c r="P27" s="79"/>
      <c r="Q27" s="20"/>
      <c r="R27" s="79"/>
      <c r="S27" s="21"/>
      <c r="T27" s="120"/>
    </row>
    <row r="28" spans="1:20">
      <c r="D28" s="309"/>
      <c r="E28" s="309"/>
      <c r="F28" s="309"/>
      <c r="G28" s="309"/>
      <c r="H28" s="309"/>
      <c r="I28" s="309"/>
      <c r="J28" s="17"/>
      <c r="K28" s="17"/>
      <c r="L28" s="17"/>
      <c r="M28" s="17"/>
      <c r="N28" s="17"/>
      <c r="O28" s="58"/>
      <c r="P28" s="58"/>
      <c r="Q28" s="17"/>
      <c r="R28" s="58"/>
      <c r="S28" s="115"/>
    </row>
  </sheetData>
  <mergeCells count="38">
    <mergeCell ref="D28:I28"/>
    <mergeCell ref="A9:A12"/>
    <mergeCell ref="A3:C6"/>
    <mergeCell ref="D3:I3"/>
    <mergeCell ref="A8:C8"/>
    <mergeCell ref="B11:C11"/>
    <mergeCell ref="B10:C10"/>
    <mergeCell ref="A24:A26"/>
    <mergeCell ref="B13:B16"/>
    <mergeCell ref="D5:D6"/>
    <mergeCell ref="E5:E6"/>
    <mergeCell ref="F5:F6"/>
    <mergeCell ref="G5:G6"/>
    <mergeCell ref="A13:A23"/>
    <mergeCell ref="B25:C25"/>
    <mergeCell ref="B26:C26"/>
    <mergeCell ref="J3:S3"/>
    <mergeCell ref="D4:F4"/>
    <mergeCell ref="G4:I4"/>
    <mergeCell ref="M4:O4"/>
    <mergeCell ref="P4:S4"/>
    <mergeCell ref="K4:L4"/>
    <mergeCell ref="R5:R6"/>
    <mergeCell ref="S5:S6"/>
    <mergeCell ref="O5:O6"/>
    <mergeCell ref="P5:P6"/>
    <mergeCell ref="Q5:Q6"/>
    <mergeCell ref="B17:B20"/>
    <mergeCell ref="B21:B23"/>
    <mergeCell ref="B12:C12"/>
    <mergeCell ref="N5:N6"/>
    <mergeCell ref="B9:C9"/>
    <mergeCell ref="M5:M6"/>
    <mergeCell ref="J5:J6"/>
    <mergeCell ref="H5:H6"/>
    <mergeCell ref="I5:I6"/>
    <mergeCell ref="K5:K6"/>
    <mergeCell ref="L5:L6"/>
  </mergeCells>
  <phoneticPr fontId="2"/>
  <pageMargins left="0.23622047244094491" right="0.23622047244094491" top="0.74803149606299213" bottom="0.74803149606299213" header="0.31496062992125984" footer="0.31496062992125984"/>
  <pageSetup paperSize="9" scale="8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view="pageBreakPreview" zoomScaleNormal="100" zoomScaleSheetLayoutView="100" workbookViewId="0">
      <pane xSplit="3" ySplit="9" topLeftCell="D10" activePane="bottomRight" state="frozen"/>
      <selection sqref="A1:C1"/>
      <selection pane="topRight" sqref="A1:C1"/>
      <selection pane="bottomLeft" sqref="A1:C1"/>
      <selection pane="bottomRight" activeCell="O24" sqref="O24"/>
    </sheetView>
  </sheetViews>
  <sheetFormatPr defaultRowHeight="13.5"/>
  <cols>
    <col min="1" max="3" width="9" style="61"/>
    <col min="4" max="4" width="9.625" style="26" customWidth="1"/>
    <col min="5" max="8" width="9.125" style="26" bestFit="1" customWidth="1"/>
    <col min="9" max="10" width="9" style="26"/>
    <col min="11" max="16384" width="9" style="18"/>
  </cols>
  <sheetData>
    <row r="1" spans="1:13" ht="14.25">
      <c r="A1" s="2"/>
      <c r="B1" s="2"/>
      <c r="C1" s="2"/>
      <c r="D1" s="107"/>
      <c r="E1" s="108"/>
      <c r="F1" s="108"/>
      <c r="G1" s="108"/>
      <c r="H1" s="108"/>
      <c r="I1" s="107"/>
      <c r="J1" s="107"/>
      <c r="K1" s="17"/>
      <c r="L1" s="17"/>
      <c r="M1" s="24"/>
    </row>
    <row r="2" spans="1:13" s="61" customFormat="1" ht="14.25" thickBot="1">
      <c r="D2" s="107"/>
      <c r="E2" s="108"/>
      <c r="F2" s="108"/>
      <c r="G2" s="108"/>
      <c r="H2" s="108"/>
      <c r="I2" s="107"/>
      <c r="J2" s="107"/>
      <c r="K2" s="58"/>
      <c r="L2" s="58"/>
      <c r="M2" s="85"/>
    </row>
    <row r="3" spans="1:13" s="62" customFormat="1" ht="19.5" customHeight="1">
      <c r="A3" s="271" t="s">
        <v>7</v>
      </c>
      <c r="B3" s="271"/>
      <c r="C3" s="272"/>
      <c r="D3" s="286" t="s">
        <v>99</v>
      </c>
      <c r="E3" s="286"/>
      <c r="F3" s="286"/>
      <c r="G3" s="286"/>
      <c r="H3" s="286"/>
      <c r="I3" s="286"/>
      <c r="J3" s="286"/>
      <c r="K3" s="286" t="s">
        <v>100</v>
      </c>
      <c r="L3" s="286"/>
      <c r="M3" s="326"/>
    </row>
    <row r="4" spans="1:13" s="62" customFormat="1" ht="12" customHeight="1">
      <c r="A4" s="273"/>
      <c r="B4" s="273"/>
      <c r="C4" s="274"/>
      <c r="D4" s="287" t="s">
        <v>90</v>
      </c>
      <c r="E4" s="287"/>
      <c r="F4" s="287"/>
      <c r="G4" s="287"/>
      <c r="H4" s="287"/>
      <c r="I4" s="287" t="s">
        <v>107</v>
      </c>
      <c r="J4" s="287"/>
      <c r="K4" s="287" t="s">
        <v>92</v>
      </c>
      <c r="L4" s="287"/>
      <c r="M4" s="327" t="s">
        <v>95</v>
      </c>
    </row>
    <row r="5" spans="1:13" s="62" customFormat="1" ht="12" customHeight="1">
      <c r="A5" s="273"/>
      <c r="B5" s="273"/>
      <c r="C5" s="274"/>
      <c r="D5" s="287" t="s">
        <v>62</v>
      </c>
      <c r="E5" s="323" t="s">
        <v>91</v>
      </c>
      <c r="F5" s="323"/>
      <c r="G5" s="323"/>
      <c r="H5" s="323"/>
      <c r="I5" s="287" t="s">
        <v>62</v>
      </c>
      <c r="J5" s="328" t="s">
        <v>108</v>
      </c>
      <c r="K5" s="287" t="s">
        <v>93</v>
      </c>
      <c r="L5" s="287" t="s">
        <v>94</v>
      </c>
      <c r="M5" s="327"/>
    </row>
    <row r="6" spans="1:13" s="62" customFormat="1" ht="12" customHeight="1">
      <c r="A6" s="273"/>
      <c r="B6" s="273"/>
      <c r="C6" s="274"/>
      <c r="D6" s="287"/>
      <c r="E6" s="323" t="s">
        <v>87</v>
      </c>
      <c r="F6" s="323" t="s">
        <v>88</v>
      </c>
      <c r="G6" s="323" t="s">
        <v>89</v>
      </c>
      <c r="H6" s="101" t="s">
        <v>114</v>
      </c>
      <c r="I6" s="287"/>
      <c r="J6" s="328"/>
      <c r="K6" s="287"/>
      <c r="L6" s="287"/>
      <c r="M6" s="327"/>
    </row>
    <row r="7" spans="1:13" s="62" customFormat="1" ht="12" customHeight="1">
      <c r="A7" s="275"/>
      <c r="B7" s="275"/>
      <c r="C7" s="276"/>
      <c r="D7" s="287"/>
      <c r="E7" s="323"/>
      <c r="F7" s="323"/>
      <c r="G7" s="323"/>
      <c r="H7" s="102" t="s">
        <v>115</v>
      </c>
      <c r="I7" s="287"/>
      <c r="J7" s="328"/>
      <c r="K7" s="287"/>
      <c r="L7" s="287"/>
      <c r="M7" s="327"/>
    </row>
    <row r="8" spans="1:13" s="69" customFormat="1" ht="15" customHeight="1">
      <c r="A8" s="64"/>
      <c r="B8" s="64"/>
      <c r="C8" s="65"/>
      <c r="D8" s="59" t="s">
        <v>72</v>
      </c>
      <c r="E8" s="103" t="s">
        <v>24</v>
      </c>
      <c r="F8" s="103" t="s">
        <v>24</v>
      </c>
      <c r="G8" s="103" t="s">
        <v>24</v>
      </c>
      <c r="H8" s="103" t="s">
        <v>24</v>
      </c>
      <c r="I8" s="59" t="s">
        <v>72</v>
      </c>
      <c r="J8" s="59" t="s">
        <v>96</v>
      </c>
      <c r="K8" s="59" t="s">
        <v>72</v>
      </c>
      <c r="L8" s="59" t="s">
        <v>72</v>
      </c>
      <c r="M8" s="86"/>
    </row>
    <row r="9" spans="1:13" s="71" customFormat="1" ht="27.75" customHeight="1">
      <c r="A9" s="257" t="s">
        <v>25</v>
      </c>
      <c r="B9" s="257"/>
      <c r="C9" s="280"/>
      <c r="D9" s="87">
        <v>42893</v>
      </c>
      <c r="E9" s="104">
        <v>3.5</v>
      </c>
      <c r="F9" s="105">
        <v>27.4</v>
      </c>
      <c r="G9" s="104">
        <v>68.5</v>
      </c>
      <c r="H9" s="106">
        <v>0.6</v>
      </c>
      <c r="I9" s="88">
        <v>38112</v>
      </c>
      <c r="J9" s="87">
        <v>2400</v>
      </c>
      <c r="K9" s="87">
        <v>8091</v>
      </c>
      <c r="L9" s="88">
        <v>7653</v>
      </c>
      <c r="M9" s="144">
        <v>0.42</v>
      </c>
    </row>
    <row r="10" spans="1:13" s="71" customFormat="1" ht="21.95" customHeight="1">
      <c r="A10" s="242" t="s">
        <v>26</v>
      </c>
      <c r="B10" s="255" t="s">
        <v>135</v>
      </c>
      <c r="C10" s="256"/>
      <c r="D10" s="89">
        <v>54241</v>
      </c>
      <c r="E10" s="109">
        <v>3.1</v>
      </c>
      <c r="F10" s="110">
        <v>22.9</v>
      </c>
      <c r="G10" s="109">
        <v>73.5</v>
      </c>
      <c r="H10" s="111">
        <v>0.6</v>
      </c>
      <c r="I10" s="90">
        <v>39200</v>
      </c>
      <c r="J10" s="89">
        <v>2410</v>
      </c>
      <c r="K10" s="89">
        <v>15182</v>
      </c>
      <c r="L10" s="90">
        <v>14171</v>
      </c>
      <c r="M10" s="145">
        <v>0.22</v>
      </c>
    </row>
    <row r="11" spans="1:13" s="71" customFormat="1" ht="21.95" customHeight="1">
      <c r="A11" s="242"/>
      <c r="B11" s="244" t="s">
        <v>136</v>
      </c>
      <c r="C11" s="245"/>
      <c r="D11" s="87">
        <v>46097</v>
      </c>
      <c r="E11" s="104">
        <v>4.8</v>
      </c>
      <c r="F11" s="105">
        <v>24.4</v>
      </c>
      <c r="G11" s="104">
        <v>70.2</v>
      </c>
      <c r="H11" s="106">
        <v>0.6</v>
      </c>
      <c r="I11" s="88">
        <v>39406</v>
      </c>
      <c r="J11" s="87">
        <v>2417</v>
      </c>
      <c r="K11" s="87">
        <v>7752</v>
      </c>
      <c r="L11" s="88">
        <v>7603</v>
      </c>
      <c r="M11" s="144">
        <v>0.38</v>
      </c>
    </row>
    <row r="12" spans="1:13" s="71" customFormat="1" ht="21.95" customHeight="1">
      <c r="A12" s="242"/>
      <c r="B12" s="217" t="s">
        <v>27</v>
      </c>
      <c r="C12" s="218"/>
      <c r="D12" s="87">
        <v>65528</v>
      </c>
      <c r="E12" s="104">
        <v>3.5</v>
      </c>
      <c r="F12" s="105">
        <v>34.799999999999997</v>
      </c>
      <c r="G12" s="104">
        <v>61.1</v>
      </c>
      <c r="H12" s="106">
        <v>0.6</v>
      </c>
      <c r="I12" s="88">
        <v>48731</v>
      </c>
      <c r="J12" s="87">
        <v>2805</v>
      </c>
      <c r="K12" s="87">
        <v>8395</v>
      </c>
      <c r="L12" s="88">
        <v>8176</v>
      </c>
      <c r="M12" s="144">
        <v>0.56000000000000005</v>
      </c>
    </row>
    <row r="13" spans="1:13" s="71" customFormat="1" ht="21.95" customHeight="1">
      <c r="A13" s="243"/>
      <c r="B13" s="219" t="s">
        <v>137</v>
      </c>
      <c r="C13" s="220"/>
      <c r="D13" s="91">
        <v>56659</v>
      </c>
      <c r="E13" s="113">
        <v>1.6</v>
      </c>
      <c r="F13" s="114">
        <v>46.5</v>
      </c>
      <c r="G13" s="113">
        <v>51.3</v>
      </c>
      <c r="H13" s="112">
        <v>0.6</v>
      </c>
      <c r="I13" s="92">
        <v>43399</v>
      </c>
      <c r="J13" s="91">
        <v>2371</v>
      </c>
      <c r="K13" s="31">
        <v>10596</v>
      </c>
      <c r="L13" s="32">
        <v>10159</v>
      </c>
      <c r="M13" s="146">
        <v>0.41</v>
      </c>
    </row>
    <row r="14" spans="1:13" s="71" customFormat="1" ht="21.95" customHeight="1">
      <c r="A14" s="238" t="s">
        <v>43</v>
      </c>
      <c r="B14" s="246" t="s">
        <v>28</v>
      </c>
      <c r="C14" s="72" t="s">
        <v>29</v>
      </c>
      <c r="D14" s="87">
        <v>28372</v>
      </c>
      <c r="E14" s="104">
        <v>3.6</v>
      </c>
      <c r="F14" s="105">
        <v>48.9</v>
      </c>
      <c r="G14" s="104">
        <v>46.9</v>
      </c>
      <c r="H14" s="111">
        <v>0.6</v>
      </c>
      <c r="I14" s="88">
        <v>18446</v>
      </c>
      <c r="J14" s="87">
        <v>2722</v>
      </c>
      <c r="K14" s="87">
        <v>3902</v>
      </c>
      <c r="L14" s="88">
        <v>3731</v>
      </c>
      <c r="M14" s="144">
        <v>0.34</v>
      </c>
    </row>
    <row r="15" spans="1:13" s="71" customFormat="1" ht="21.95" customHeight="1">
      <c r="A15" s="239"/>
      <c r="B15" s="247"/>
      <c r="C15" s="57" t="s">
        <v>30</v>
      </c>
      <c r="D15" s="87">
        <v>19654</v>
      </c>
      <c r="E15" s="104">
        <v>8.1</v>
      </c>
      <c r="F15" s="105">
        <v>41.2</v>
      </c>
      <c r="G15" s="104">
        <v>50.1</v>
      </c>
      <c r="H15" s="106">
        <v>0.6</v>
      </c>
      <c r="I15" s="88">
        <v>14857</v>
      </c>
      <c r="J15" s="87">
        <v>2284</v>
      </c>
      <c r="K15" s="87">
        <v>5069</v>
      </c>
      <c r="L15" s="88">
        <v>4764</v>
      </c>
      <c r="M15" s="144">
        <v>0.27</v>
      </c>
    </row>
    <row r="16" spans="1:13" s="71" customFormat="1" ht="21.95" customHeight="1">
      <c r="A16" s="239"/>
      <c r="B16" s="247"/>
      <c r="C16" s="57" t="s">
        <v>31</v>
      </c>
      <c r="D16" s="87">
        <v>19660</v>
      </c>
      <c r="E16" s="104">
        <v>4.2</v>
      </c>
      <c r="F16" s="105">
        <v>54</v>
      </c>
      <c r="G16" s="104">
        <v>41.2</v>
      </c>
      <c r="H16" s="106">
        <v>0.6</v>
      </c>
      <c r="I16" s="88">
        <v>17391</v>
      </c>
      <c r="J16" s="87">
        <v>2644</v>
      </c>
      <c r="K16" s="87">
        <v>4134</v>
      </c>
      <c r="L16" s="88">
        <v>3802</v>
      </c>
      <c r="M16" s="144">
        <v>0.34</v>
      </c>
    </row>
    <row r="17" spans="1:13" s="71" customFormat="1" ht="21.95" customHeight="1">
      <c r="A17" s="239"/>
      <c r="B17" s="247"/>
      <c r="C17" s="84" t="s">
        <v>32</v>
      </c>
      <c r="D17" s="91">
        <v>15370</v>
      </c>
      <c r="E17" s="113">
        <v>5</v>
      </c>
      <c r="F17" s="114">
        <v>44.8</v>
      </c>
      <c r="G17" s="113">
        <v>49.6</v>
      </c>
      <c r="H17" s="112">
        <v>0.6</v>
      </c>
      <c r="I17" s="92">
        <v>12857</v>
      </c>
      <c r="J17" s="91">
        <v>2393</v>
      </c>
      <c r="K17" s="91">
        <v>5203</v>
      </c>
      <c r="L17" s="92">
        <v>4838</v>
      </c>
      <c r="M17" s="147">
        <v>0.23</v>
      </c>
    </row>
    <row r="18" spans="1:13" s="71" customFormat="1" ht="21.95" customHeight="1">
      <c r="A18" s="239"/>
      <c r="B18" s="235" t="s">
        <v>33</v>
      </c>
      <c r="C18" s="150" t="s">
        <v>138</v>
      </c>
      <c r="D18" s="87">
        <v>75214</v>
      </c>
      <c r="E18" s="104">
        <v>1.3</v>
      </c>
      <c r="F18" s="105">
        <v>59.9</v>
      </c>
      <c r="G18" s="104">
        <v>38.200000000000003</v>
      </c>
      <c r="H18" s="111">
        <v>0.6</v>
      </c>
      <c r="I18" s="88">
        <v>44678</v>
      </c>
      <c r="J18" s="87">
        <v>3125</v>
      </c>
      <c r="K18" s="87">
        <v>7079</v>
      </c>
      <c r="L18" s="88">
        <v>6709</v>
      </c>
      <c r="M18" s="144">
        <v>0.56000000000000005</v>
      </c>
    </row>
    <row r="19" spans="1:13" s="71" customFormat="1" ht="21.95" customHeight="1">
      <c r="A19" s="239"/>
      <c r="B19" s="236"/>
      <c r="C19" s="57" t="s">
        <v>34</v>
      </c>
      <c r="D19" s="87">
        <v>30437</v>
      </c>
      <c r="E19" s="104">
        <v>2.2000000000000002</v>
      </c>
      <c r="F19" s="105">
        <v>70.7</v>
      </c>
      <c r="G19" s="104">
        <v>26.5</v>
      </c>
      <c r="H19" s="106">
        <v>0.6</v>
      </c>
      <c r="I19" s="88">
        <v>17246</v>
      </c>
      <c r="J19" s="87">
        <v>2899</v>
      </c>
      <c r="K19" s="36">
        <v>5578</v>
      </c>
      <c r="L19" s="39">
        <v>5376</v>
      </c>
      <c r="M19" s="148">
        <v>0.37</v>
      </c>
    </row>
    <row r="20" spans="1:13" s="71" customFormat="1" ht="21.95" customHeight="1">
      <c r="A20" s="239"/>
      <c r="B20" s="236"/>
      <c r="C20" s="57" t="s">
        <v>46</v>
      </c>
      <c r="D20" s="87">
        <v>30462</v>
      </c>
      <c r="E20" s="104">
        <v>4</v>
      </c>
      <c r="F20" s="105">
        <v>30.4</v>
      </c>
      <c r="G20" s="104">
        <v>65</v>
      </c>
      <c r="H20" s="106">
        <v>0.6</v>
      </c>
      <c r="I20" s="88">
        <v>23412</v>
      </c>
      <c r="J20" s="87">
        <v>2557</v>
      </c>
      <c r="K20" s="36">
        <v>6690</v>
      </c>
      <c r="L20" s="39">
        <v>6370</v>
      </c>
      <c r="M20" s="148">
        <v>0.27</v>
      </c>
    </row>
    <row r="21" spans="1:13" s="71" customFormat="1" ht="21.95" customHeight="1">
      <c r="A21" s="239"/>
      <c r="B21" s="237"/>
      <c r="C21" s="73" t="s">
        <v>35</v>
      </c>
      <c r="D21" s="91">
        <v>7333</v>
      </c>
      <c r="E21" s="113">
        <v>11.5</v>
      </c>
      <c r="F21" s="114">
        <v>27.9</v>
      </c>
      <c r="G21" s="113">
        <v>60</v>
      </c>
      <c r="H21" s="112">
        <v>0.6</v>
      </c>
      <c r="I21" s="92">
        <v>7732</v>
      </c>
      <c r="J21" s="91">
        <v>2162</v>
      </c>
      <c r="K21" s="31">
        <v>3642</v>
      </c>
      <c r="L21" s="32">
        <v>3478</v>
      </c>
      <c r="M21" s="146">
        <v>0.16</v>
      </c>
    </row>
    <row r="22" spans="1:13" s="71" customFormat="1" ht="21.95" customHeight="1">
      <c r="A22" s="239"/>
      <c r="B22" s="246" t="s">
        <v>102</v>
      </c>
      <c r="C22" s="150" t="s">
        <v>139</v>
      </c>
      <c r="D22" s="87">
        <v>103856</v>
      </c>
      <c r="E22" s="104">
        <v>2.7</v>
      </c>
      <c r="F22" s="105">
        <v>50.4</v>
      </c>
      <c r="G22" s="104">
        <v>45.7</v>
      </c>
      <c r="H22" s="111">
        <v>0.6</v>
      </c>
      <c r="I22" s="88">
        <v>64997</v>
      </c>
      <c r="J22" s="87">
        <v>3198</v>
      </c>
      <c r="K22" s="36">
        <v>30516</v>
      </c>
      <c r="L22" s="39">
        <v>29959</v>
      </c>
      <c r="M22" s="148">
        <v>0.9</v>
      </c>
    </row>
    <row r="23" spans="1:13" s="71" customFormat="1" ht="21.95" customHeight="1">
      <c r="A23" s="239"/>
      <c r="B23" s="247"/>
      <c r="C23" s="57" t="s">
        <v>36</v>
      </c>
      <c r="D23" s="87">
        <v>42734</v>
      </c>
      <c r="E23" s="104">
        <v>2.8</v>
      </c>
      <c r="F23" s="105">
        <v>62</v>
      </c>
      <c r="G23" s="104">
        <v>32.4</v>
      </c>
      <c r="H23" s="106">
        <v>0.6</v>
      </c>
      <c r="I23" s="88">
        <v>21059</v>
      </c>
      <c r="J23" s="87">
        <v>3242</v>
      </c>
      <c r="K23" s="36">
        <v>4589</v>
      </c>
      <c r="L23" s="39">
        <v>4201</v>
      </c>
      <c r="M23" s="148">
        <v>0.54</v>
      </c>
    </row>
    <row r="24" spans="1:13" s="71" customFormat="1" ht="21.95" customHeight="1">
      <c r="A24" s="239"/>
      <c r="B24" s="299"/>
      <c r="C24" s="57" t="s">
        <v>37</v>
      </c>
      <c r="D24" s="87">
        <v>16976</v>
      </c>
      <c r="E24" s="104">
        <v>6</v>
      </c>
      <c r="F24" s="105">
        <v>39.1</v>
      </c>
      <c r="G24" s="104">
        <v>51.7</v>
      </c>
      <c r="H24" s="106">
        <v>0.6</v>
      </c>
      <c r="I24" s="88">
        <v>14474</v>
      </c>
      <c r="J24" s="87">
        <v>2894</v>
      </c>
      <c r="K24" s="36">
        <v>3442</v>
      </c>
      <c r="L24" s="39">
        <v>3198</v>
      </c>
      <c r="M24" s="148">
        <v>0.3</v>
      </c>
    </row>
    <row r="25" spans="1:13" s="77" customFormat="1" ht="15.75" customHeight="1">
      <c r="A25" s="241" t="s">
        <v>53</v>
      </c>
      <c r="B25" s="74"/>
      <c r="C25" s="75"/>
      <c r="D25" s="55" t="s">
        <v>121</v>
      </c>
      <c r="E25" s="98"/>
      <c r="F25" s="99"/>
      <c r="G25" s="98"/>
      <c r="H25" s="100"/>
      <c r="I25" s="55" t="s">
        <v>121</v>
      </c>
      <c r="J25" s="53"/>
      <c r="K25" s="55" t="s">
        <v>121</v>
      </c>
      <c r="L25" s="55" t="s">
        <v>121</v>
      </c>
      <c r="M25" s="149"/>
    </row>
    <row r="26" spans="1:13" s="71" customFormat="1" ht="21" customHeight="1">
      <c r="A26" s="242"/>
      <c r="B26" s="278"/>
      <c r="C26" s="259"/>
      <c r="D26" s="87"/>
      <c r="E26" s="94"/>
      <c r="F26" s="95"/>
      <c r="G26" s="94"/>
      <c r="H26" s="96"/>
      <c r="I26" s="88"/>
      <c r="J26" s="87"/>
      <c r="K26" s="36"/>
      <c r="L26" s="39"/>
      <c r="M26" s="148"/>
    </row>
    <row r="27" spans="1:13" s="71" customFormat="1" ht="21" customHeight="1">
      <c r="A27" s="243"/>
      <c r="B27" s="279" t="s">
        <v>38</v>
      </c>
      <c r="C27" s="280"/>
      <c r="D27" s="160">
        <v>7823559</v>
      </c>
      <c r="E27" s="113">
        <v>1.4</v>
      </c>
      <c r="F27" s="114">
        <v>33.9</v>
      </c>
      <c r="G27" s="113">
        <v>64.2</v>
      </c>
      <c r="H27" s="112">
        <v>0.6</v>
      </c>
      <c r="I27" s="165">
        <v>5629997</v>
      </c>
      <c r="J27" s="91">
        <v>2941</v>
      </c>
      <c r="K27" s="170">
        <v>2096640</v>
      </c>
      <c r="L27" s="171">
        <v>2003899</v>
      </c>
      <c r="M27" s="146">
        <v>0.53</v>
      </c>
    </row>
    <row r="28" spans="1:13" s="14" customFormat="1" ht="33.75" customHeight="1" thickBot="1">
      <c r="A28" s="215" t="s">
        <v>44</v>
      </c>
      <c r="B28" s="215"/>
      <c r="C28" s="216"/>
      <c r="D28" s="83" t="s">
        <v>151</v>
      </c>
      <c r="E28" s="21"/>
      <c r="F28" s="21"/>
      <c r="G28" s="21"/>
      <c r="H28" s="21"/>
      <c r="I28" s="20"/>
      <c r="J28" s="25"/>
      <c r="K28" s="221" t="s">
        <v>152</v>
      </c>
      <c r="L28" s="222"/>
      <c r="M28" s="222"/>
    </row>
    <row r="29" spans="1:13">
      <c r="D29" s="22"/>
      <c r="E29" s="23"/>
      <c r="F29" s="23"/>
      <c r="G29" s="23"/>
      <c r="H29" s="23"/>
      <c r="I29" s="22"/>
      <c r="J29" s="22"/>
      <c r="K29" s="325"/>
      <c r="L29" s="325"/>
      <c r="M29" s="325"/>
    </row>
    <row r="30" spans="1:13">
      <c r="K30" s="324"/>
      <c r="L30" s="324"/>
      <c r="M30" s="324"/>
    </row>
  </sheetData>
  <mergeCells count="33">
    <mergeCell ref="K30:M30"/>
    <mergeCell ref="K29:M29"/>
    <mergeCell ref="K28:M28"/>
    <mergeCell ref="A3:C7"/>
    <mergeCell ref="D3:J3"/>
    <mergeCell ref="K3:M3"/>
    <mergeCell ref="D4:H4"/>
    <mergeCell ref="I4:J4"/>
    <mergeCell ref="K4:L4"/>
    <mergeCell ref="M4:M7"/>
    <mergeCell ref="D5:D7"/>
    <mergeCell ref="E5:H5"/>
    <mergeCell ref="I5:I7"/>
    <mergeCell ref="J5:J7"/>
    <mergeCell ref="K5:K7"/>
    <mergeCell ref="L5:L7"/>
    <mergeCell ref="E6:E7"/>
    <mergeCell ref="F6:F7"/>
    <mergeCell ref="G6:G7"/>
    <mergeCell ref="A9:C9"/>
    <mergeCell ref="A10:A13"/>
    <mergeCell ref="B10:C10"/>
    <mergeCell ref="B12:C12"/>
    <mergeCell ref="B13:C13"/>
    <mergeCell ref="B11:C11"/>
    <mergeCell ref="A28:C28"/>
    <mergeCell ref="A14:A24"/>
    <mergeCell ref="B14:B17"/>
    <mergeCell ref="A25:A27"/>
    <mergeCell ref="B26:C26"/>
    <mergeCell ref="B27:C27"/>
    <mergeCell ref="B18:B21"/>
    <mergeCell ref="B22:B24"/>
  </mergeCells>
  <phoneticPr fontId="2"/>
  <pageMargins left="1.3385826771653544" right="0.78740157480314965" top="0.6692913385826772" bottom="0.51181102362204722" header="0.70866141732283472" footer="0.51181102362204722"/>
  <pageSetup paperSize="9" orientation="landscape" r:id="rId1"/>
  <headerFooter alignWithMargins="0"/>
  <rowBreaks count="1" manualBreakCount="1">
    <brk id="2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表紙</vt:lpstr>
      <vt:lpstr>１　石川町の概要</vt:lpstr>
      <vt:lpstr>２　県内類似町村・近隣町村統計表-1</vt:lpstr>
      <vt:lpstr>２　県内類似町村・近隣町村統計表-2</vt:lpstr>
      <vt:lpstr>２　県内類似町村・近隣町村統計表-3</vt:lpstr>
      <vt:lpstr>２　県内類似町村・近隣町村統計表-4</vt:lpstr>
      <vt:lpstr>'１　石川町の概要'!Print_Area</vt:lpstr>
      <vt:lpstr>'２　県内類似町村・近隣町村統計表-2'!Print_Area</vt:lpstr>
      <vt:lpstr>'２　県内類似町村・近隣町村統計表-3'!Print_Area</vt:lpstr>
      <vt:lpstr>'２　県内類似町村・近隣町村統計表-4'!Print_Area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中央公民館</dc:creator>
  <cp:lastModifiedBy>(TS) 鈴木 茂彰</cp:lastModifiedBy>
  <cp:lastPrinted>2020-02-18T05:00:35Z</cp:lastPrinted>
  <dcterms:created xsi:type="dcterms:W3CDTF">2004-10-12T04:59:59Z</dcterms:created>
  <dcterms:modified xsi:type="dcterms:W3CDTF">2020-02-18T05:00:50Z</dcterms:modified>
</cp:coreProperties>
</file>