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更新ﾃﾞｰﾀ\"/>
    </mc:Choice>
  </mc:AlternateContent>
  <bookViews>
    <workbookView xWindow="360" yWindow="270" windowWidth="14715" windowHeight="8355" tabRatio="463"/>
  </bookViews>
  <sheets>
    <sheet name="表紙" sheetId="11" r:id="rId1"/>
    <sheet name="医療・死亡者" sheetId="14" r:id="rId2"/>
    <sheet name="検診状況" sheetId="16" r:id="rId3"/>
    <sheet name="ごみ・し尿処理" sheetId="15" r:id="rId4"/>
    <sheet name="国保" sheetId="17" r:id="rId5"/>
  </sheets>
  <calcPr calcId="152511"/>
</workbook>
</file>

<file path=xl/calcChain.xml><?xml version="1.0" encoding="utf-8"?>
<calcChain xmlns="http://schemas.openxmlformats.org/spreadsheetml/2006/main">
  <c r="B15" i="14" l="1"/>
  <c r="D108" i="16" l="1"/>
  <c r="D107" i="16"/>
  <c r="D106" i="16"/>
  <c r="D105" i="16"/>
  <c r="D104" i="16"/>
  <c r="D98" i="16"/>
  <c r="D97" i="16"/>
  <c r="D96" i="16"/>
  <c r="D95" i="16"/>
  <c r="D94" i="16"/>
  <c r="D88" i="16"/>
  <c r="D87" i="16"/>
  <c r="D86" i="16"/>
  <c r="D85" i="16"/>
  <c r="D84" i="16"/>
  <c r="D78" i="16"/>
  <c r="D77" i="16"/>
  <c r="D76" i="16"/>
  <c r="D75" i="16"/>
  <c r="D74" i="16"/>
  <c r="D68" i="16"/>
  <c r="D67" i="16"/>
  <c r="D66" i="16"/>
  <c r="D65" i="16"/>
  <c r="D64" i="16"/>
  <c r="D57" i="16"/>
  <c r="D56" i="16"/>
  <c r="D55" i="16"/>
  <c r="D54" i="16"/>
  <c r="D53" i="16"/>
  <c r="D39" i="16"/>
  <c r="D38" i="16"/>
  <c r="D37" i="16"/>
  <c r="D36" i="16"/>
  <c r="D35" i="16"/>
  <c r="D29" i="16"/>
  <c r="D28" i="16"/>
  <c r="D27" i="16"/>
  <c r="D26" i="16"/>
  <c r="D25" i="16"/>
  <c r="D19" i="16"/>
  <c r="D18" i="16"/>
  <c r="D17" i="16"/>
  <c r="D16" i="16"/>
  <c r="D15" i="16"/>
  <c r="D9" i="16"/>
  <c r="D8" i="16"/>
  <c r="D7" i="16"/>
  <c r="D6" i="16"/>
  <c r="D5" i="16"/>
  <c r="B40" i="15" l="1"/>
  <c r="B39" i="15"/>
  <c r="B37" i="15"/>
  <c r="B36" i="15"/>
  <c r="B35" i="15"/>
  <c r="B34" i="15"/>
  <c r="B33" i="15"/>
  <c r="B18" i="15"/>
  <c r="B17" i="15"/>
  <c r="B15" i="15"/>
  <c r="B14" i="15"/>
  <c r="B13" i="15"/>
  <c r="B12" i="15"/>
  <c r="B11" i="15"/>
  <c r="B14" i="14" l="1"/>
  <c r="B46" i="14"/>
  <c r="B56" i="14" l="1"/>
  <c r="B55" i="14"/>
  <c r="B54" i="14"/>
  <c r="B53" i="14"/>
  <c r="B47" i="14"/>
  <c r="B45" i="14"/>
  <c r="B44" i="14"/>
  <c r="B43" i="14"/>
  <c r="B30" i="14"/>
  <c r="B29" i="14"/>
  <c r="B28" i="14"/>
  <c r="B27" i="14"/>
  <c r="B23" i="14"/>
  <c r="B22" i="14"/>
  <c r="B13" i="14"/>
  <c r="D12" i="14"/>
  <c r="B12" i="14"/>
  <c r="D11" i="14"/>
  <c r="B11" i="14"/>
  <c r="D10" i="14"/>
  <c r="B10" i="14"/>
  <c r="D9" i="14"/>
  <c r="B9" i="14"/>
</calcChain>
</file>

<file path=xl/sharedStrings.xml><?xml version="1.0" encoding="utf-8"?>
<sst xmlns="http://schemas.openxmlformats.org/spreadsheetml/2006/main" count="267" uniqueCount="126">
  <si>
    <t>年　　度</t>
    <rPh sb="0" eb="1">
      <t>トシ</t>
    </rPh>
    <rPh sb="3" eb="4">
      <t>タビ</t>
    </rPh>
    <phoneticPr fontId="2"/>
  </si>
  <si>
    <t>総収集量</t>
    <rPh sb="0" eb="1">
      <t>ソウ</t>
    </rPh>
    <rPh sb="1" eb="3">
      <t>シュウシュウ</t>
    </rPh>
    <rPh sb="3" eb="4">
      <t>リョウ</t>
    </rPh>
    <phoneticPr fontId="2"/>
  </si>
  <si>
    <t>可燃物（焼却）</t>
    <rPh sb="0" eb="3">
      <t>カネンブツ</t>
    </rPh>
    <rPh sb="4" eb="6">
      <t>ショウキャク</t>
    </rPh>
    <phoneticPr fontId="2"/>
  </si>
  <si>
    <t>不燃物（埋立）</t>
    <rPh sb="0" eb="3">
      <t>フネンブツ</t>
    </rPh>
    <rPh sb="4" eb="6">
      <t>ウメタテ</t>
    </rPh>
    <phoneticPr fontId="2"/>
  </si>
  <si>
    <t>資源物</t>
    <rPh sb="0" eb="2">
      <t>シゲン</t>
    </rPh>
    <rPh sb="2" eb="3">
      <t>ブツ</t>
    </rPh>
    <phoneticPr fontId="2"/>
  </si>
  <si>
    <t>粗大ごみ</t>
    <rPh sb="0" eb="2">
      <t>ソダイ</t>
    </rPh>
    <phoneticPr fontId="2"/>
  </si>
  <si>
    <t>収　　　集　　　内　　　容</t>
    <rPh sb="0" eb="1">
      <t>オサム</t>
    </rPh>
    <rPh sb="4" eb="5">
      <t>シュウ</t>
    </rPh>
    <rPh sb="8" eb="9">
      <t>ウチ</t>
    </rPh>
    <rPh sb="12" eb="13">
      <t>カタチ</t>
    </rPh>
    <phoneticPr fontId="2"/>
  </si>
  <si>
    <t>（単位：ｔ）</t>
    <rPh sb="1" eb="3">
      <t>タンイ</t>
    </rPh>
    <phoneticPr fontId="2"/>
  </si>
  <si>
    <t>　５　ごみ処理状況</t>
    <rPh sb="5" eb="7">
      <t>ショリ</t>
    </rPh>
    <rPh sb="7" eb="9">
      <t>ジョウキョウ</t>
    </rPh>
    <phoneticPr fontId="2"/>
  </si>
  <si>
    <t>　６　し尿処理状況</t>
    <rPh sb="4" eb="5">
      <t>ニョウ</t>
    </rPh>
    <rPh sb="5" eb="7">
      <t>ショリ</t>
    </rPh>
    <rPh sb="7" eb="9">
      <t>ジョウキョウ</t>
    </rPh>
    <phoneticPr fontId="2"/>
  </si>
  <si>
    <t>処理量</t>
    <rPh sb="0" eb="2">
      <t>ショリ</t>
    </rPh>
    <rPh sb="2" eb="3">
      <t>リョウ</t>
    </rPh>
    <phoneticPr fontId="2"/>
  </si>
  <si>
    <t>処理内容</t>
    <rPh sb="0" eb="2">
      <t>ショリ</t>
    </rPh>
    <rPh sb="2" eb="4">
      <t>ナイヨウ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</si>
  <si>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</si>
  <si>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</si>
  <si>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（単位：kl）</t>
    <rPh sb="1" eb="3">
      <t>タンイ</t>
    </rPh>
    <phoneticPr fontId="2"/>
  </si>
  <si>
    <t>１　医療施設数</t>
    <rPh sb="2" eb="4">
      <t>イリョウ</t>
    </rPh>
    <rPh sb="4" eb="6">
      <t>シセツ</t>
    </rPh>
    <rPh sb="6" eb="7">
      <t>カズ</t>
    </rPh>
    <phoneticPr fontId="2"/>
  </si>
  <si>
    <t>２　医療従事者数</t>
    <rPh sb="2" eb="4">
      <t>イリョウ</t>
    </rPh>
    <rPh sb="4" eb="7">
      <t>ジュウジシャ</t>
    </rPh>
    <rPh sb="7" eb="8">
      <t>カズ</t>
    </rPh>
    <phoneticPr fontId="2"/>
  </si>
  <si>
    <t>３　主要死因別死亡者数</t>
    <rPh sb="2" eb="4">
      <t>シュヨウ</t>
    </rPh>
    <rPh sb="4" eb="6">
      <t>シイン</t>
    </rPh>
    <rPh sb="6" eb="7">
      <t>ベツ</t>
    </rPh>
    <rPh sb="7" eb="9">
      <t>シボウ</t>
    </rPh>
    <rPh sb="9" eb="10">
      <t>シャ</t>
    </rPh>
    <rPh sb="10" eb="11">
      <t>スウ</t>
    </rPh>
    <phoneticPr fontId="2"/>
  </si>
  <si>
    <t>４　検診受診状況</t>
    <rPh sb="2" eb="4">
      <t>ケンシン</t>
    </rPh>
    <rPh sb="4" eb="6">
      <t>ジュシン</t>
    </rPh>
    <rPh sb="6" eb="8">
      <t>ジョウキョウ</t>
    </rPh>
    <phoneticPr fontId="2"/>
  </si>
  <si>
    <t>５　ごみ処理状況</t>
    <rPh sb="4" eb="6">
      <t>ショリ</t>
    </rPh>
    <rPh sb="6" eb="8">
      <t>ジョウキョウ</t>
    </rPh>
    <phoneticPr fontId="2"/>
  </si>
  <si>
    <t>６　し尿処理状況</t>
    <rPh sb="3" eb="4">
      <t>ニョウ</t>
    </rPh>
    <rPh sb="4" eb="6">
      <t>ショリ</t>
    </rPh>
    <rPh sb="6" eb="8">
      <t>ジョウキョウ</t>
    </rPh>
    <phoneticPr fontId="2"/>
  </si>
  <si>
    <t>７　国民健康保険加入状況</t>
    <rPh sb="2" eb="4">
      <t>コクミン</t>
    </rPh>
    <rPh sb="4" eb="6">
      <t>ケンコウ</t>
    </rPh>
    <rPh sb="6" eb="8">
      <t>ホケン</t>
    </rPh>
    <rPh sb="8" eb="10">
      <t>カニュウ</t>
    </rPh>
    <rPh sb="10" eb="12">
      <t>ジョウキョウ</t>
    </rPh>
    <phoneticPr fontId="2"/>
  </si>
  <si>
    <t>　４　検診受診状況</t>
    <rPh sb="3" eb="5">
      <t>ケンシン</t>
    </rPh>
    <rPh sb="5" eb="7">
      <t>ジュシン</t>
    </rPh>
    <rPh sb="7" eb="9">
      <t>ジョウキョウ</t>
    </rPh>
    <phoneticPr fontId="2"/>
  </si>
  <si>
    <t>　結核検診（対象者：６５歳以上）　　　</t>
    <rPh sb="1" eb="3">
      <t>ケッカク</t>
    </rPh>
    <rPh sb="3" eb="5">
      <t>ケンシン</t>
    </rPh>
    <rPh sb="6" eb="9">
      <t>タイショウシャ</t>
    </rPh>
    <rPh sb="12" eb="15">
      <t>サイイジョウ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</si>
  <si>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</si>
  <si>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</si>
  <si>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</si>
  <si>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2">
      <t>ジュシン</t>
    </rPh>
    <rPh sb="2" eb="3">
      <t>モノ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</si>
  <si>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</si>
  <si>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結　　果</t>
    <rPh sb="0" eb="1">
      <t>ケツ</t>
    </rPh>
    <rPh sb="3" eb="4">
      <t>カ</t>
    </rPh>
    <phoneticPr fontId="2"/>
  </si>
  <si>
    <t>異常なし</t>
    <rPh sb="0" eb="2">
      <t>イジョウ</t>
    </rPh>
    <phoneticPr fontId="2"/>
  </si>
  <si>
    <t>要精検</t>
    <rPh sb="0" eb="1">
      <t>ヨウ</t>
    </rPh>
    <rPh sb="1" eb="2">
      <t>セイ</t>
    </rPh>
    <rPh sb="2" eb="3">
      <t>ケン</t>
    </rPh>
    <phoneticPr fontId="2"/>
  </si>
  <si>
    <t>有所見</t>
    <rPh sb="0" eb="1">
      <t>ユウ</t>
    </rPh>
    <rPh sb="1" eb="3">
      <t>ショケン</t>
    </rPh>
    <phoneticPr fontId="2"/>
  </si>
  <si>
    <t>資料：石川町保健福祉課 　※「要精検」は結核以外の疾患も含みます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rPh sb="15" eb="16">
      <t>ヨウ</t>
    </rPh>
    <rPh sb="20" eb="22">
      <t>ケッカク</t>
    </rPh>
    <rPh sb="22" eb="24">
      <t>イガイ</t>
    </rPh>
    <rPh sb="25" eb="27">
      <t>シッカン</t>
    </rPh>
    <rPh sb="28" eb="29">
      <t>フク</t>
    </rPh>
    <phoneticPr fontId="2"/>
  </si>
  <si>
    <t>　特定健診（対象者：４０～７４歳）　</t>
    <rPh sb="1" eb="3">
      <t>トクテイ</t>
    </rPh>
    <rPh sb="3" eb="5">
      <t>ケンシン</t>
    </rPh>
    <rPh sb="6" eb="9">
      <t>タイショウシャ</t>
    </rPh>
    <rPh sb="15" eb="16">
      <t>サイ</t>
    </rPh>
    <phoneticPr fontId="2"/>
  </si>
  <si>
    <t>結果</t>
    <rPh sb="0" eb="2">
      <t>ケッカ</t>
    </rPh>
    <phoneticPr fontId="2"/>
  </si>
  <si>
    <t>内臓脂肪症候群該当</t>
    <rPh sb="0" eb="2">
      <t>ナイゾウ</t>
    </rPh>
    <rPh sb="2" eb="4">
      <t>シボウ</t>
    </rPh>
    <rPh sb="4" eb="7">
      <t>ショウコウグン</t>
    </rPh>
    <rPh sb="7" eb="9">
      <t>ガイトウ</t>
    </rPh>
    <phoneticPr fontId="2"/>
  </si>
  <si>
    <t>内臓脂肪症候群予備軍</t>
    <rPh sb="0" eb="2">
      <t>ナイゾウ</t>
    </rPh>
    <rPh sb="2" eb="4">
      <t>シボウ</t>
    </rPh>
    <rPh sb="4" eb="7">
      <t>ショウコウグン</t>
    </rPh>
    <rPh sb="7" eb="10">
      <t>ヨビグン</t>
    </rPh>
    <phoneticPr fontId="2"/>
  </si>
  <si>
    <t>資料：石川町町民課</t>
    <rPh sb="0" eb="2">
      <t>シリョウ</t>
    </rPh>
    <rPh sb="3" eb="5">
      <t>イシカワ</t>
    </rPh>
    <rPh sb="5" eb="6">
      <t>マチ</t>
    </rPh>
    <rPh sb="6" eb="8">
      <t>チョウミン</t>
    </rPh>
    <rPh sb="8" eb="9">
      <t>カ</t>
    </rPh>
    <phoneticPr fontId="2"/>
  </si>
  <si>
    <t>　後期高齢者検診（対象者：７５歳以上）</t>
    <rPh sb="1" eb="3">
      <t>コウキ</t>
    </rPh>
    <rPh sb="3" eb="6">
      <t>コウレイシャ</t>
    </rPh>
    <rPh sb="6" eb="8">
      <t>ケンシン</t>
    </rPh>
    <rPh sb="9" eb="11">
      <t>タイショウ</t>
    </rPh>
    <rPh sb="11" eb="12">
      <t>シャ</t>
    </rPh>
    <rPh sb="15" eb="18">
      <t>サイイジョウ</t>
    </rPh>
    <phoneticPr fontId="2"/>
  </si>
  <si>
    <t>要指導</t>
    <rPh sb="0" eb="1">
      <t>ヨウ</t>
    </rPh>
    <rPh sb="1" eb="3">
      <t>シドウ</t>
    </rPh>
    <phoneticPr fontId="2"/>
  </si>
  <si>
    <t>要医療</t>
    <rPh sb="0" eb="1">
      <t>ヨウ</t>
    </rPh>
    <rPh sb="1" eb="3">
      <t>イリョウ</t>
    </rPh>
    <phoneticPr fontId="2"/>
  </si>
  <si>
    <t>通院継続</t>
    <rPh sb="0" eb="2">
      <t>ツウイン</t>
    </rPh>
    <rPh sb="2" eb="4">
      <t>ケイゾク</t>
    </rPh>
    <phoneticPr fontId="2"/>
  </si>
  <si>
    <t>資料：石川町町民課　※平成29年度からの対象者は、施設入所・長期入院者を除いています</t>
    <rPh sb="0" eb="2">
      <t>シリョウ</t>
    </rPh>
    <rPh sb="3" eb="5">
      <t>イシカワ</t>
    </rPh>
    <rPh sb="5" eb="6">
      <t>マチ</t>
    </rPh>
    <rPh sb="6" eb="8">
      <t>チョウミン</t>
    </rPh>
    <rPh sb="8" eb="9">
      <t>カ</t>
    </rPh>
    <rPh sb="11" eb="13">
      <t>ヘイセイ</t>
    </rPh>
    <rPh sb="15" eb="17">
      <t>ネンド</t>
    </rPh>
    <rPh sb="20" eb="23">
      <t>タイショウシャ</t>
    </rPh>
    <rPh sb="25" eb="27">
      <t>シセツ</t>
    </rPh>
    <rPh sb="27" eb="29">
      <t>ニュウショ</t>
    </rPh>
    <rPh sb="30" eb="32">
      <t>チョウキ</t>
    </rPh>
    <rPh sb="32" eb="35">
      <t>ニュウインシャ</t>
    </rPh>
    <rPh sb="36" eb="37">
      <t>ノゾ</t>
    </rPh>
    <phoneticPr fontId="2"/>
  </si>
  <si>
    <t>　胃がん検診バリウム検査（対象者：４０歳以上）</t>
    <rPh sb="1" eb="2">
      <t>イ</t>
    </rPh>
    <rPh sb="4" eb="6">
      <t>ケンシン</t>
    </rPh>
    <rPh sb="10" eb="12">
      <t>ケンサ</t>
    </rPh>
    <rPh sb="13" eb="16">
      <t>タイショウシャ</t>
    </rPh>
    <rPh sb="19" eb="22">
      <t>サイイジョウ</t>
    </rPh>
    <phoneticPr fontId="2"/>
  </si>
  <si>
    <t>結　果</t>
    <rPh sb="0" eb="1">
      <t>ケツ</t>
    </rPh>
    <rPh sb="2" eb="3">
      <t>カ</t>
    </rPh>
    <phoneticPr fontId="2"/>
  </si>
  <si>
    <t>要注意</t>
    <rPh sb="0" eb="1">
      <t>ヨウ</t>
    </rPh>
    <rPh sb="1" eb="3">
      <t>チュウイ</t>
    </rPh>
    <phoneticPr fontId="2"/>
  </si>
  <si>
    <t>要再検</t>
    <rPh sb="0" eb="1">
      <t>ヨウ</t>
    </rPh>
    <rPh sb="1" eb="3">
      <t>サイケン</t>
    </rPh>
    <phoneticPr fontId="2"/>
  </si>
  <si>
    <t>資料：石川町保健福祉課　　※対象者数は、厚生労働省算定値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rPh sb="14" eb="17">
      <t>タイショウシャ</t>
    </rPh>
    <rPh sb="17" eb="18">
      <t>スウ</t>
    </rPh>
    <rPh sb="20" eb="22">
      <t>コウセイ</t>
    </rPh>
    <rPh sb="22" eb="25">
      <t>ロウドウショウ</t>
    </rPh>
    <rPh sb="25" eb="27">
      <t>サンテイ</t>
    </rPh>
    <rPh sb="27" eb="28">
      <t>チ</t>
    </rPh>
    <phoneticPr fontId="2"/>
  </si>
  <si>
    <t>　胃がん健診内視鏡検査（対象者：50歳～80歳（隔年））※偶数の年齢が対象</t>
    <rPh sb="1" eb="2">
      <t>イ</t>
    </rPh>
    <rPh sb="4" eb="6">
      <t>ケンシン</t>
    </rPh>
    <rPh sb="6" eb="9">
      <t>ナイシキョウ</t>
    </rPh>
    <rPh sb="9" eb="11">
      <t>ケンサ</t>
    </rPh>
    <rPh sb="12" eb="15">
      <t>タイショウシャ</t>
    </rPh>
    <rPh sb="18" eb="19">
      <t>サイ</t>
    </rPh>
    <rPh sb="22" eb="23">
      <t>サイ</t>
    </rPh>
    <rPh sb="24" eb="26">
      <t>カクネン</t>
    </rPh>
    <rPh sb="29" eb="31">
      <t>グウスウ</t>
    </rPh>
    <rPh sb="32" eb="34">
      <t>ネンレイ</t>
    </rPh>
    <rPh sb="35" eb="37">
      <t>タイショウ</t>
    </rPh>
    <phoneticPr fontId="2"/>
  </si>
  <si>
    <t>資料：石川町保健福祉課</t>
    <rPh sb="0" eb="2">
      <t>シリョウ</t>
    </rPh>
    <rPh sb="3" eb="5">
      <t>イシカワ</t>
    </rPh>
    <rPh sb="5" eb="6">
      <t>マチ</t>
    </rPh>
    <rPh sb="6" eb="8">
      <t>ホケン</t>
    </rPh>
    <rPh sb="8" eb="10">
      <t>フクシ</t>
    </rPh>
    <rPh sb="10" eb="11">
      <t>カ</t>
    </rPh>
    <phoneticPr fontId="2"/>
  </si>
  <si>
    <t>　子宮がん検診（対象者：２０歳以上の女性（隔年））※偶数の年齢が対象</t>
    <rPh sb="1" eb="3">
      <t>シキュウ</t>
    </rPh>
    <rPh sb="5" eb="7">
      <t>ケンシン</t>
    </rPh>
    <rPh sb="8" eb="11">
      <t>タイショウシャ</t>
    </rPh>
    <rPh sb="14" eb="15">
      <t>サイ</t>
    </rPh>
    <rPh sb="15" eb="17">
      <t>イジョウ</t>
    </rPh>
    <rPh sb="18" eb="20">
      <t>ジョセイ</t>
    </rPh>
    <rPh sb="21" eb="22">
      <t>カク</t>
    </rPh>
    <rPh sb="22" eb="23">
      <t>ネン</t>
    </rPh>
    <rPh sb="26" eb="28">
      <t>グウスウ</t>
    </rPh>
    <rPh sb="29" eb="31">
      <t>ネンレイ</t>
    </rPh>
    <rPh sb="32" eb="34">
      <t>タイショウ</t>
    </rPh>
    <phoneticPr fontId="2"/>
  </si>
  <si>
    <r>
      <t>　肺がん検診（喀痰）　</t>
    </r>
    <r>
      <rPr>
        <sz val="10"/>
        <color indexed="8"/>
        <rFont val="ＭＳ Ｐゴシック"/>
        <family val="3"/>
        <charset val="128"/>
      </rPr>
      <t>喫煙指数６００（１日の本数×年数）以上の方、血痰などある希望者</t>
    </r>
    <rPh sb="1" eb="2">
      <t>ハイ</t>
    </rPh>
    <rPh sb="4" eb="6">
      <t>ケンシン</t>
    </rPh>
    <rPh sb="7" eb="8">
      <t>カク</t>
    </rPh>
    <rPh sb="8" eb="9">
      <t>タン</t>
    </rPh>
    <rPh sb="11" eb="13">
      <t>キツエン</t>
    </rPh>
    <rPh sb="13" eb="14">
      <t>ユビ</t>
    </rPh>
    <rPh sb="14" eb="15">
      <t>スウ</t>
    </rPh>
    <rPh sb="20" eb="21">
      <t>ニチ</t>
    </rPh>
    <rPh sb="22" eb="24">
      <t>ホンスウ</t>
    </rPh>
    <rPh sb="25" eb="26">
      <t>ネン</t>
    </rPh>
    <rPh sb="26" eb="27">
      <t>スウ</t>
    </rPh>
    <rPh sb="28" eb="30">
      <t>イジョウ</t>
    </rPh>
    <rPh sb="31" eb="32">
      <t>カタ</t>
    </rPh>
    <rPh sb="33" eb="35">
      <t>ケッタン</t>
    </rPh>
    <rPh sb="39" eb="42">
      <t>キボウシャ</t>
    </rPh>
    <phoneticPr fontId="2"/>
  </si>
  <si>
    <t>容器配付数</t>
    <rPh sb="0" eb="2">
      <t>ヨウキ</t>
    </rPh>
    <rPh sb="2" eb="4">
      <t>ハイフ</t>
    </rPh>
    <rPh sb="4" eb="5">
      <t>カズ</t>
    </rPh>
    <phoneticPr fontId="2"/>
  </si>
  <si>
    <t>　肺がん検診（肺野部）　（対象者：４０歳以上）</t>
    <rPh sb="1" eb="2">
      <t>ハイ</t>
    </rPh>
    <rPh sb="4" eb="6">
      <t>ケンシン</t>
    </rPh>
    <rPh sb="7" eb="8">
      <t>ハイ</t>
    </rPh>
    <rPh sb="8" eb="9">
      <t>ヤ</t>
    </rPh>
    <rPh sb="9" eb="10">
      <t>ブ</t>
    </rPh>
    <phoneticPr fontId="2"/>
  </si>
  <si>
    <t>対象者数</t>
    <rPh sb="0" eb="2">
      <t>タイショウ</t>
    </rPh>
    <rPh sb="2" eb="3">
      <t>シャ</t>
    </rPh>
    <rPh sb="3" eb="4">
      <t>スウ</t>
    </rPh>
    <phoneticPr fontId="2"/>
  </si>
  <si>
    <t>要精検　</t>
    <rPh sb="0" eb="1">
      <t>ヨウ</t>
    </rPh>
    <rPh sb="1" eb="2">
      <t>セイ</t>
    </rPh>
    <rPh sb="2" eb="3">
      <t>ケン</t>
    </rPh>
    <phoneticPr fontId="2"/>
  </si>
  <si>
    <t>　大腸がん検診（対象者：４０歳以上）　</t>
    <rPh sb="1" eb="3">
      <t>ダイチョウ</t>
    </rPh>
    <rPh sb="5" eb="7">
      <t>ケンシン</t>
    </rPh>
    <rPh sb="8" eb="11">
      <t>タイショウシャ</t>
    </rPh>
    <rPh sb="14" eb="17">
      <t>サイイジョウ</t>
    </rPh>
    <phoneticPr fontId="2"/>
  </si>
  <si>
    <t>　乳がん検診（対象者：４０歳以上の女性（隔年））※偶数の年齢が対象</t>
    <rPh sb="1" eb="2">
      <t>チチ</t>
    </rPh>
    <rPh sb="4" eb="6">
      <t>ケンシン</t>
    </rPh>
    <rPh sb="25" eb="27">
      <t>グウスウ</t>
    </rPh>
    <rPh sb="28" eb="30">
      <t>ネンレイ</t>
    </rPh>
    <rPh sb="31" eb="33">
      <t>タイショウ</t>
    </rPh>
    <phoneticPr fontId="2"/>
  </si>
  <si>
    <t>前立腺がん検診（対象者：５０歳以上の男性）</t>
    <rPh sb="0" eb="3">
      <t>ゼンリツセン</t>
    </rPh>
    <rPh sb="5" eb="7">
      <t>ケンシン</t>
    </rPh>
    <rPh sb="8" eb="11">
      <t>タイショウシャ</t>
    </rPh>
    <rPh sb="14" eb="15">
      <t>サイ</t>
    </rPh>
    <rPh sb="15" eb="17">
      <t>イジョウ</t>
    </rPh>
    <rPh sb="18" eb="20">
      <t>ダンセイ</t>
    </rPh>
    <phoneticPr fontId="2"/>
  </si>
  <si>
    <t>　７　国民健康保険加入状況</t>
    <rPh sb="3" eb="5">
      <t>コクミン</t>
    </rPh>
    <rPh sb="5" eb="7">
      <t>ケンコウ</t>
    </rPh>
    <rPh sb="7" eb="9">
      <t>ホケン</t>
    </rPh>
    <rPh sb="9" eb="11">
      <t>カニュウ</t>
    </rPh>
    <rPh sb="11" eb="13">
      <t>ジョウキョウ</t>
    </rPh>
    <phoneticPr fontId="2"/>
  </si>
  <si>
    <t>各年１０月１日現在</t>
    <rPh sb="0" eb="1">
      <t>カク</t>
    </rPh>
    <rPh sb="1" eb="2">
      <t>トシ</t>
    </rPh>
    <rPh sb="4" eb="5">
      <t>ガツ</t>
    </rPh>
    <rPh sb="6" eb="9">
      <t>ニチゲンザイ</t>
    </rPh>
    <phoneticPr fontId="2"/>
  </si>
  <si>
    <t>被保険者世帯数
（世帯）</t>
    <rPh sb="0" eb="4">
      <t>ヒホケンシャ</t>
    </rPh>
    <rPh sb="4" eb="7">
      <t>セタイスウ</t>
    </rPh>
    <rPh sb="9" eb="11">
      <t>セタイ</t>
    </rPh>
    <phoneticPr fontId="2"/>
  </si>
  <si>
    <t>被保険者数（人）</t>
    <rPh sb="0" eb="4">
      <t>ヒホケンシャ</t>
    </rPh>
    <rPh sb="4" eb="5">
      <t>スウ</t>
    </rPh>
    <rPh sb="6" eb="7">
      <t>ニン</t>
    </rPh>
    <phoneticPr fontId="2"/>
  </si>
  <si>
    <t>加入率（％）</t>
    <rPh sb="0" eb="2">
      <t>カニュウ</t>
    </rPh>
    <rPh sb="2" eb="3">
      <t>リツ</t>
    </rPh>
    <phoneticPr fontId="2"/>
  </si>
  <si>
    <t>平成17年度</t>
    <phoneticPr fontId="2"/>
  </si>
  <si>
    <t>資料：石川町町民課</t>
    <rPh sb="0" eb="2">
      <t>シリョウ</t>
    </rPh>
    <rPh sb="3" eb="5">
      <t>イシカワ</t>
    </rPh>
    <rPh sb="5" eb="6">
      <t>マチ</t>
    </rPh>
    <rPh sb="6" eb="7">
      <t>マチ</t>
    </rPh>
    <rPh sb="7" eb="8">
      <t>ミン</t>
    </rPh>
    <rPh sb="8" eb="9">
      <t>カ</t>
    </rPh>
    <phoneticPr fontId="2"/>
  </si>
  <si>
    <t>　１　医療施設数</t>
    <rPh sb="3" eb="5">
      <t>イリョウ</t>
    </rPh>
    <rPh sb="5" eb="7">
      <t>シセツ</t>
    </rPh>
    <rPh sb="7" eb="8">
      <t>スウ</t>
    </rPh>
    <phoneticPr fontId="2"/>
  </si>
  <si>
    <t>各年３月３１日現在</t>
    <rPh sb="0" eb="2">
      <t>カクネン</t>
    </rPh>
    <rPh sb="3" eb="4">
      <t>ガツ</t>
    </rPh>
    <rPh sb="6" eb="7">
      <t>ニチ</t>
    </rPh>
    <rPh sb="7" eb="9">
      <t>ゲンザイ</t>
    </rPh>
    <phoneticPr fontId="2"/>
  </si>
  <si>
    <t>年　次</t>
    <rPh sb="0" eb="1">
      <t>トシ</t>
    </rPh>
    <rPh sb="2" eb="3">
      <t>ツギ</t>
    </rPh>
    <phoneticPr fontId="2"/>
  </si>
  <si>
    <t>総　　数</t>
    <rPh sb="0" eb="1">
      <t>フサ</t>
    </rPh>
    <rPh sb="3" eb="4">
      <t>カズ</t>
    </rPh>
    <phoneticPr fontId="2"/>
  </si>
  <si>
    <t>病　　院</t>
    <rPh sb="0" eb="1">
      <t>ヤマイ</t>
    </rPh>
    <rPh sb="3" eb="4">
      <t>イン</t>
    </rPh>
    <phoneticPr fontId="2"/>
  </si>
  <si>
    <t>医院・診療所</t>
    <rPh sb="0" eb="2">
      <t>イイン</t>
    </rPh>
    <rPh sb="3" eb="6">
      <t>シンリョウジョ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</si>
  <si>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</si>
  <si>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施設数</t>
    <rPh sb="0" eb="2">
      <t>シセツ</t>
    </rPh>
    <rPh sb="2" eb="3">
      <t>スウ</t>
    </rPh>
    <phoneticPr fontId="2"/>
  </si>
  <si>
    <t>病床数</t>
    <rPh sb="0" eb="2">
      <t>ビョウショウ</t>
    </rPh>
    <rPh sb="2" eb="3">
      <t>スウ</t>
    </rPh>
    <phoneticPr fontId="2"/>
  </si>
  <si>
    <t>平成23年度</t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</si>
  <si>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</si>
  <si>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　２　医療従事者数</t>
    <rPh sb="3" eb="5">
      <t>イリョウ</t>
    </rPh>
    <rPh sb="5" eb="8">
      <t>ジュウジシャ</t>
    </rPh>
    <rPh sb="8" eb="9">
      <t>カズ</t>
    </rPh>
    <phoneticPr fontId="2"/>
  </si>
  <si>
    <t>（単位：人）各年１２月末日現在</t>
    <rPh sb="1" eb="3">
      <t>タンイ</t>
    </rPh>
    <rPh sb="4" eb="5">
      <t>ニン</t>
    </rPh>
    <rPh sb="6" eb="8">
      <t>カクネン</t>
    </rPh>
    <rPh sb="10" eb="11">
      <t>ガツ</t>
    </rPh>
    <rPh sb="11" eb="12">
      <t>マツ</t>
    </rPh>
    <rPh sb="12" eb="13">
      <t>ニチ</t>
    </rPh>
    <rPh sb="13" eb="15">
      <t>ゲンザイ</t>
    </rPh>
    <phoneticPr fontId="2"/>
  </si>
  <si>
    <t>総　数</t>
    <rPh sb="0" eb="1">
      <t>フサ</t>
    </rPh>
    <rPh sb="2" eb="3">
      <t>カズ</t>
    </rPh>
    <phoneticPr fontId="2"/>
  </si>
  <si>
    <t>医　師</t>
    <rPh sb="0" eb="1">
      <t>イ</t>
    </rPh>
    <rPh sb="2" eb="3">
      <t>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</si>
  <si>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</si>
  <si>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</si>
  <si>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助産婦</t>
    <rPh sb="0" eb="3">
      <t>ジョサンプ</t>
    </rPh>
    <phoneticPr fontId="2"/>
  </si>
  <si>
    <t>看護師</t>
    <rPh sb="0" eb="1">
      <t>ミ</t>
    </rPh>
    <rPh sb="1" eb="2">
      <t>マモル</t>
    </rPh>
    <rPh sb="2" eb="3">
      <t>シ</t>
    </rPh>
    <phoneticPr fontId="2"/>
  </si>
  <si>
    <t>保健師</t>
    <rPh sb="0" eb="1">
      <t>タモツ</t>
    </rPh>
    <rPh sb="1" eb="2">
      <t>ケン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</si>
  <si>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</si>
  <si>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平成16年度</t>
    <rPh sb="0" eb="2">
      <t>ヘイセイ</t>
    </rPh>
    <rPh sb="4" eb="6">
      <t>ネンド</t>
    </rPh>
    <phoneticPr fontId="2"/>
  </si>
  <si>
    <t>資料：厚生労働省「医師・歯科医師・薬剤師調査」、福島県「看護職員就業届出状況」　（偶数年度に実施の調査）</t>
    <rPh sb="0" eb="2">
      <t>シリョウ</t>
    </rPh>
    <rPh sb="3" eb="5">
      <t>コウセイ</t>
    </rPh>
    <rPh sb="5" eb="8">
      <t>ロウドウショウ</t>
    </rPh>
    <rPh sb="9" eb="11">
      <t>イシ</t>
    </rPh>
    <rPh sb="12" eb="14">
      <t>シカ</t>
    </rPh>
    <rPh sb="14" eb="16">
      <t>イシ</t>
    </rPh>
    <rPh sb="17" eb="20">
      <t>ヤクザイシ</t>
    </rPh>
    <rPh sb="20" eb="22">
      <t>チョウサ</t>
    </rPh>
    <rPh sb="24" eb="27">
      <t>フクシマケン</t>
    </rPh>
    <rPh sb="28" eb="30">
      <t>カンゴ</t>
    </rPh>
    <rPh sb="30" eb="32">
      <t>ショクイン</t>
    </rPh>
    <rPh sb="32" eb="34">
      <t>シュウギョウ</t>
    </rPh>
    <rPh sb="34" eb="36">
      <t>トドケデ</t>
    </rPh>
    <rPh sb="36" eb="38">
      <t>ジョウキョウ</t>
    </rPh>
    <rPh sb="41" eb="43">
      <t>グウスウ</t>
    </rPh>
    <rPh sb="43" eb="45">
      <t>ネンド</t>
    </rPh>
    <rPh sb="46" eb="48">
      <t>ジッシ</t>
    </rPh>
    <rPh sb="49" eb="51">
      <t>チョウサ</t>
    </rPh>
    <phoneticPr fontId="2"/>
  </si>
  <si>
    <t>　３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</si>
  <si>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（単位：人）</t>
    <rPh sb="1" eb="3">
      <t>タンイ</t>
    </rPh>
    <rPh sb="4" eb="5">
      <t>ニン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</si>
  <si>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</si>
  <si>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</si>
  <si>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悪性　　新生物</t>
    <rPh sb="0" eb="2">
      <t>アクセイ</t>
    </rPh>
    <rPh sb="4" eb="7">
      <t>シンセイブツ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</si>
  <si>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</si>
  <si>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心疾患</t>
    <rPh sb="0" eb="1">
      <t>ココロ</t>
    </rPh>
    <rPh sb="1" eb="3">
      <t>シッカン</t>
    </rPh>
    <phoneticPr fontId="2"/>
  </si>
  <si>
    <t>肺炎</t>
    <rPh sb="0" eb="2">
      <t>ハイエン</t>
    </rPh>
    <phoneticPr fontId="2"/>
  </si>
  <si>
    <t>不慮の事故</t>
    <rPh sb="0" eb="2">
      <t>フリョ</t>
    </rPh>
    <rPh sb="3" eb="5">
      <t>ジコ</t>
    </rPh>
    <phoneticPr fontId="2"/>
  </si>
  <si>
    <t>老衰</t>
    <rPh sb="0" eb="2">
      <t>ロウスイ</t>
    </rPh>
    <phoneticPr fontId="2"/>
  </si>
  <si>
    <t>結核</t>
    <rPh sb="0" eb="2">
      <t>ケッカク</t>
    </rPh>
    <phoneticPr fontId="2"/>
  </si>
  <si>
    <t>自殺</t>
    <rPh sb="0" eb="2">
      <t>ジサツ</t>
    </rPh>
    <phoneticPr fontId="2"/>
  </si>
  <si>
    <t>肝疾患</t>
    <rPh sb="0" eb="1">
      <t>キモ</t>
    </rPh>
    <rPh sb="1" eb="3">
      <t>シッカン</t>
    </rPh>
    <phoneticPr fontId="2"/>
  </si>
  <si>
    <t>糖尿病</t>
    <rPh sb="0" eb="3">
      <t>トウニョウビョウ</t>
    </rPh>
    <phoneticPr fontId="2"/>
  </si>
  <si>
    <t>腎不全</t>
    <rPh sb="0" eb="1">
      <t>ジン</t>
    </rPh>
    <rPh sb="1" eb="3">
      <t>フゼン</t>
    </rPh>
    <phoneticPr fontId="2"/>
  </si>
  <si>
    <t>その他の死因</t>
    <rPh sb="2" eb="3">
      <t>タ</t>
    </rPh>
    <rPh sb="4" eb="6">
      <t>シイン</t>
    </rPh>
    <phoneticPr fontId="2"/>
  </si>
  <si>
    <t>【参考】県及び全国の状況</t>
    <rPh sb="1" eb="3">
      <t>サンコウ</t>
    </rPh>
    <rPh sb="4" eb="5">
      <t>ケン</t>
    </rPh>
    <rPh sb="5" eb="6">
      <t>オヨ</t>
    </rPh>
    <rPh sb="7" eb="9">
      <t>ゼンコク</t>
    </rPh>
    <rPh sb="10" eb="12">
      <t>ジョウキョウ</t>
    </rPh>
    <phoneticPr fontId="2"/>
  </si>
  <si>
    <t>全 国  R1</t>
    <rPh sb="0" eb="1">
      <t>ゼン</t>
    </rPh>
    <rPh sb="2" eb="3">
      <t>クニ</t>
    </rPh>
    <phoneticPr fontId="2"/>
  </si>
  <si>
    <t>令和元年度
(平成31年度）</t>
    <rPh sb="7" eb="9">
      <t>ヘイセイ</t>
    </rPh>
    <rPh sb="11" eb="13">
      <t>ネンド</t>
    </rPh>
    <phoneticPr fontId="2"/>
  </si>
  <si>
    <t>令和元年度
(平成31年度）</t>
    <rPh sb="0" eb="1">
      <t>レイ</t>
    </rPh>
    <rPh sb="1" eb="2">
      <t>ワ</t>
    </rPh>
    <rPh sb="2" eb="3">
      <t>ゲン</t>
    </rPh>
    <rPh sb="3" eb="5">
      <t>ネンド</t>
    </rPh>
    <rPh sb="7" eb="9">
      <t>ヘイセイ</t>
    </rPh>
    <rPh sb="11" eb="13">
      <t>ネンド</t>
    </rPh>
    <phoneticPr fontId="2"/>
  </si>
  <si>
    <t>令和元年度
(平成31年度）</t>
    <phoneticPr fontId="2"/>
  </si>
  <si>
    <t>令和2年度</t>
    <phoneticPr fontId="2"/>
  </si>
  <si>
    <t>平成23年度</t>
    <rPh sb="0" eb="2">
      <t>ヘイセイ</t>
    </rPh>
    <rPh sb="4" eb="6">
      <t>ネンド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</si>
  <si>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</si>
  <si>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資料：福島県「令和2年人口動態統計（確定数）の概況（福島県）　選択死因一覧・市町村別」</t>
    <rPh sb="0" eb="2">
      <t>シリョウ</t>
    </rPh>
    <rPh sb="7" eb="8">
      <t>レイ</t>
    </rPh>
    <rPh sb="8" eb="9">
      <t>ワ</t>
    </rPh>
    <rPh sb="10" eb="11">
      <t>ネン</t>
    </rPh>
    <rPh sb="11" eb="13">
      <t>ジンコウ</t>
    </rPh>
    <rPh sb="31" eb="33">
      <t>センタク</t>
    </rPh>
    <rPh sb="33" eb="35">
      <t>シイン</t>
    </rPh>
    <rPh sb="35" eb="37">
      <t>イチラン</t>
    </rPh>
    <rPh sb="38" eb="41">
      <t>シチョウソン</t>
    </rPh>
    <rPh sb="41" eb="42">
      <t>ベツ</t>
    </rPh>
    <phoneticPr fontId="2"/>
  </si>
  <si>
    <t>平成29年度</t>
    <rPh sb="0" eb="2">
      <t>ヘイセイ</t>
    </rPh>
    <rPh sb="4" eb="6">
      <t>ネンド</t>
    </rPh>
    <phoneticPr fontId="2"/>
  </si>
  <si>
    <t>令和2年度</t>
    <rPh sb="0" eb="1">
      <t>レイ</t>
    </rPh>
    <rPh sb="1" eb="2">
      <t>ワ</t>
    </rPh>
    <rPh sb="3" eb="4">
      <t>ネン</t>
    </rPh>
    <rPh sb="4" eb="5">
      <t>ド</t>
    </rPh>
    <phoneticPr fontId="2"/>
  </si>
  <si>
    <t>資料：石川町防災環境課</t>
    <rPh sb="0" eb="2">
      <t>シリョウ</t>
    </rPh>
    <rPh sb="3" eb="5">
      <t>イシカワ</t>
    </rPh>
    <rPh sb="5" eb="6">
      <t>イシマチ</t>
    </rPh>
    <rPh sb="6" eb="8">
      <t>ボウサイ</t>
    </rPh>
    <rPh sb="8" eb="10">
      <t>カンキョウ</t>
    </rPh>
    <rPh sb="10" eb="11">
      <t>カ</t>
    </rPh>
    <phoneticPr fontId="2"/>
  </si>
  <si>
    <t>平成20年度</t>
    <phoneticPr fontId="2"/>
  </si>
  <si>
    <t>平成20年度</t>
    <phoneticPr fontId="2"/>
  </si>
  <si>
    <t>福島県 H３０</t>
    <rPh sb="0" eb="1">
      <t>フク</t>
    </rPh>
    <rPh sb="1" eb="2">
      <t>シマ</t>
    </rPh>
    <rPh sb="2" eb="3">
      <t>ケン</t>
    </rPh>
    <phoneticPr fontId="2"/>
  </si>
  <si>
    <t>福島県 R1</t>
    <rPh sb="0" eb="1">
      <t>フク</t>
    </rPh>
    <rPh sb="1" eb="2">
      <t>シマ</t>
    </rPh>
    <rPh sb="2" eb="3">
      <t>ケン</t>
    </rPh>
    <phoneticPr fontId="2"/>
  </si>
  <si>
    <t>全 国  H３０</t>
    <rPh sb="0" eb="1">
      <t>ゼン</t>
    </rPh>
    <rPh sb="2" eb="3">
      <t>クニ</t>
    </rPh>
    <phoneticPr fontId="2"/>
  </si>
  <si>
    <t>資料：福島県「令和元年人口動態統計（確定数）の概況（福島県）」</t>
    <rPh sb="0" eb="2">
      <t>シリョウ</t>
    </rPh>
    <rPh sb="7" eb="8">
      <t>レイ</t>
    </rPh>
    <rPh sb="8" eb="9">
      <t>ワ</t>
    </rPh>
    <rPh sb="9" eb="10">
      <t>ゲン</t>
    </rPh>
    <rPh sb="10" eb="11">
      <t>ネン</t>
    </rPh>
    <rPh sb="11" eb="13">
      <t>ジンコウ</t>
    </rPh>
    <phoneticPr fontId="2"/>
  </si>
  <si>
    <t>　　　　県中保健福祉事務所「令和3年度業務概況：死因別死亡者数（令和元年）」</t>
    <rPh sb="4" eb="5">
      <t>ケン</t>
    </rPh>
    <rPh sb="5" eb="6">
      <t>チュウ</t>
    </rPh>
    <rPh sb="6" eb="8">
      <t>ホケン</t>
    </rPh>
    <rPh sb="8" eb="10">
      <t>フクシ</t>
    </rPh>
    <rPh sb="10" eb="12">
      <t>ジム</t>
    </rPh>
    <rPh sb="12" eb="13">
      <t>ショ</t>
    </rPh>
    <rPh sb="14" eb="16">
      <t>レイワ</t>
    </rPh>
    <rPh sb="17" eb="19">
      <t>ネンド</t>
    </rPh>
    <rPh sb="19" eb="21">
      <t>ギョウム</t>
    </rPh>
    <rPh sb="21" eb="23">
      <t>ガイキョウ</t>
    </rPh>
    <rPh sb="24" eb="26">
      <t>シイン</t>
    </rPh>
    <rPh sb="26" eb="27">
      <t>ベツ</t>
    </rPh>
    <rPh sb="27" eb="29">
      <t>シボウ</t>
    </rPh>
    <rPh sb="29" eb="30">
      <t>シャ</t>
    </rPh>
    <rPh sb="30" eb="31">
      <t>スウ</t>
    </rPh>
    <rPh sb="32" eb="33">
      <t>レイ</t>
    </rPh>
    <rPh sb="33" eb="34">
      <t>ワ</t>
    </rPh>
    <rPh sb="34" eb="35">
      <t>ゲン</t>
    </rPh>
    <rPh sb="35" eb="36">
      <t>ネン</t>
    </rPh>
    <phoneticPr fontId="2"/>
  </si>
  <si>
    <t>資料：福島県県中保健福祉事務所「令和３年度　業務概況」</t>
    <rPh sb="0" eb="2">
      <t>シリョウ</t>
    </rPh>
    <rPh sb="3" eb="6">
      <t>フクシマケン</t>
    </rPh>
    <rPh sb="6" eb="8">
      <t>ケンチュウ</t>
    </rPh>
    <rPh sb="8" eb="10">
      <t>ホケン</t>
    </rPh>
    <rPh sb="10" eb="12">
      <t>フクシ</t>
    </rPh>
    <rPh sb="12" eb="14">
      <t>ジム</t>
    </rPh>
    <rPh sb="14" eb="1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</si>
</sst>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;[Red]\-#,##0.0"/>
    <numFmt numFmtId="178" formatCode="#,##0_);[Red]\(#,##0\)"/>
    <numFmt numFmtId="179" formatCode="0.0;&quot;▲ &quot;0.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2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right" vertical="center"/>
    </xf>
    <xf numFmtId="176" fontId="8" fillId="0" borderId="6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horizontal="right" vertical="center"/>
    </xf>
    <xf numFmtId="38" fontId="4" fillId="0" borderId="19" xfId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shrinkToFit="1"/>
    </xf>
    <xf numFmtId="176" fontId="4" fillId="0" borderId="8" xfId="1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8" fillId="0" borderId="1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8" fillId="0" borderId="12" xfId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38" fontId="4" fillId="0" borderId="31" xfId="1" applyFont="1" applyFill="1" applyBorder="1" applyAlignment="1">
      <alignment horizontal="right" vertical="center"/>
    </xf>
    <xf numFmtId="38" fontId="4" fillId="0" borderId="35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176" fontId="4" fillId="0" borderId="38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76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0" xfId="0" applyFont="1" applyFill="1"/>
    <xf numFmtId="0" fontId="8" fillId="0" borderId="3" xfId="0" applyFont="1" applyFill="1" applyBorder="1" applyAlignment="1"/>
    <xf numFmtId="0" fontId="0" fillId="0" borderId="0" xfId="0" applyFont="1" applyFill="1"/>
    <xf numFmtId="0" fontId="4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177" fontId="4" fillId="0" borderId="6" xfId="1" applyNumberFormat="1" applyFont="1" applyFill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177" fontId="4" fillId="0" borderId="0" xfId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/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1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4" fillId="0" borderId="4" xfId="0" applyFont="1" applyFill="1" applyBorder="1" applyAlignment="1">
      <alignment horizontal="center" vertical="distributed" textRotation="255" wrapText="1"/>
    </xf>
    <xf numFmtId="0" fontId="4" fillId="0" borderId="5" xfId="0" applyFont="1" applyFill="1" applyBorder="1" applyAlignment="1">
      <alignment horizontal="center" vertical="distributed" textRotation="255" wrapText="1"/>
    </xf>
    <xf numFmtId="0" fontId="4" fillId="0" borderId="0" xfId="0" applyFont="1" applyFill="1" applyAlignment="1">
      <alignment horizontal="center" vertical="distributed" textRotation="255" wrapText="1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/>
    <xf numFmtId="0" fontId="4" fillId="0" borderId="2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right" vertical="center"/>
    </xf>
    <xf numFmtId="178" fontId="4" fillId="0" borderId="26" xfId="0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 applyAlignment="1">
      <alignment horizontal="right" vertical="center"/>
    </xf>
    <xf numFmtId="178" fontId="12" fillId="0" borderId="10" xfId="1" applyNumberFormat="1" applyFont="1" applyFill="1" applyBorder="1" applyAlignment="1">
      <alignment horizontal="right" vertical="center"/>
    </xf>
    <xf numFmtId="178" fontId="4" fillId="0" borderId="11" xfId="1" applyNumberFormat="1" applyFont="1" applyFill="1" applyBorder="1" applyAlignment="1">
      <alignment horizontal="right" vertical="center"/>
    </xf>
    <xf numFmtId="178" fontId="4" fillId="0" borderId="47" xfId="1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 shrinkToFit="1"/>
    </xf>
    <xf numFmtId="0" fontId="4" fillId="0" borderId="4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/>
    </xf>
    <xf numFmtId="38" fontId="4" fillId="0" borderId="48" xfId="1" applyFont="1" applyFill="1" applyBorder="1" applyAlignment="1">
      <alignment horizontal="right" vertical="center"/>
    </xf>
    <xf numFmtId="176" fontId="4" fillId="0" borderId="49" xfId="1" applyNumberFormat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 wrapText="1" shrinkToFit="1"/>
    </xf>
    <xf numFmtId="38" fontId="4" fillId="0" borderId="7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178" fontId="12" fillId="0" borderId="8" xfId="1" applyNumberFormat="1" applyFont="1" applyFill="1" applyBorder="1" applyAlignment="1">
      <alignment horizontal="right" vertical="center"/>
    </xf>
    <xf numFmtId="178" fontId="4" fillId="0" borderId="9" xfId="1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distributed" textRotation="255" wrapText="1"/>
    </xf>
    <xf numFmtId="0" fontId="4" fillId="0" borderId="4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0" xfId="1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8" fontId="4" fillId="0" borderId="9" xfId="0" applyNumberFormat="1" applyFont="1" applyFill="1" applyBorder="1"/>
    <xf numFmtId="0" fontId="4" fillId="0" borderId="9" xfId="0" applyFont="1" applyFill="1" applyBorder="1"/>
    <xf numFmtId="38" fontId="4" fillId="0" borderId="8" xfId="0" applyNumberFormat="1" applyFont="1" applyFill="1" applyBorder="1"/>
    <xf numFmtId="179" fontId="4" fillId="0" borderId="9" xfId="0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４　保健・衛生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95275" y="180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</xdr:row>
      <xdr:rowOff>0</xdr:rowOff>
    </xdr:from>
    <xdr:to>
      <xdr:col>9</xdr:col>
      <xdr:colOff>352425</xdr:colOff>
      <xdr:row>1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6143625" y="180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</xdr:row>
      <xdr:rowOff>0</xdr:rowOff>
    </xdr:from>
    <xdr:to>
      <xdr:col>10</xdr:col>
      <xdr:colOff>352425</xdr:colOff>
      <xdr:row>1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6734175" y="1809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523875</xdr:colOff>
      <xdr:row>1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9525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295275" y="1809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514350</xdr:colOff>
      <xdr:row>1</xdr:row>
      <xdr:rowOff>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0" y="1809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523875</xdr:colOff>
      <xdr:row>19</xdr:row>
      <xdr:rowOff>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9525" y="38385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295275" y="38385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9</xdr:col>
      <xdr:colOff>28575</xdr:colOff>
      <xdr:row>19</xdr:row>
      <xdr:rowOff>0</xdr:rowOff>
    </xdr:from>
    <xdr:to>
      <xdr:col>9</xdr:col>
      <xdr:colOff>352425</xdr:colOff>
      <xdr:row>19</xdr:row>
      <xdr:rowOff>0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6143625" y="38385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/①</a:t>
          </a:r>
        </a:p>
      </xdr:txBody>
    </xdr:sp>
    <xdr:clientData/>
  </xdr:twoCellAnchor>
  <xdr:twoCellAnchor>
    <xdr:from>
      <xdr:col>10</xdr:col>
      <xdr:colOff>28575</xdr:colOff>
      <xdr:row>19</xdr:row>
      <xdr:rowOff>0</xdr:rowOff>
    </xdr:from>
    <xdr:to>
      <xdr:col>10</xdr:col>
      <xdr:colOff>352425</xdr:colOff>
      <xdr:row>19</xdr:row>
      <xdr:rowOff>0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6734175" y="3838575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/②</a:t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0</xdr:col>
      <xdr:colOff>523875</xdr:colOff>
      <xdr:row>19</xdr:row>
      <xdr:rowOff>0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9525" y="38385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  <xdr:twoCellAnchor>
    <xdr:from>
      <xdr:col>0</xdr:col>
      <xdr:colOff>295275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295275" y="3838575"/>
          <a:ext cx="666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項　目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514350</xdr:colOff>
      <xdr:row>19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0" y="38385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2"/>
  <sheetViews>
    <sheetView tabSelected="1" workbookViewId="0"/>
  </sheetViews>
  <sheetFormatPr defaultRowHeight="13.5"/>
  <sheetData>
    <row r="16" spans="2:2" s="14" customFormat="1" ht="27" customHeight="1">
      <c r="B16" s="14" t="s">
        <v>15</v>
      </c>
    </row>
    <row r="17" spans="2:2" s="14" customFormat="1" ht="27" customHeight="1">
      <c r="B17" s="14" t="s">
        <v>16</v>
      </c>
    </row>
    <row r="18" spans="2:2" s="14" customFormat="1" ht="27" customHeight="1">
      <c r="B18" s="14" t="s">
        <v>17</v>
      </c>
    </row>
    <row r="19" spans="2:2" s="14" customFormat="1" ht="27" customHeight="1">
      <c r="B19" s="14" t="s">
        <v>18</v>
      </c>
    </row>
    <row r="20" spans="2:2" s="14" customFormat="1" ht="27" customHeight="1">
      <c r="B20" s="14" t="s">
        <v>19</v>
      </c>
    </row>
    <row r="21" spans="2:2" s="14" customFormat="1" ht="27" customHeight="1">
      <c r="B21" s="14" t="s">
        <v>20</v>
      </c>
    </row>
    <row r="22" spans="2:2" s="14" customFormat="1" ht="27" customHeight="1">
      <c r="B22" s="14" t="s">
        <v>21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zoomScaleNormal="100" workbookViewId="0"/>
  </sheetViews>
  <sheetFormatPr defaultRowHeight="13.5"/>
  <cols>
    <col min="1" max="1" width="12.625" style="84" customWidth="1"/>
    <col min="2" max="2" width="10.375" style="84" customWidth="1"/>
    <col min="3" max="6" width="8.75" style="84" customWidth="1"/>
    <col min="7" max="8" width="7.75" style="84" customWidth="1"/>
    <col min="9" max="9" width="6.75" style="84" customWidth="1"/>
    <col min="10" max="13" width="7.75" style="84" customWidth="1"/>
    <col min="14" max="14" width="10.125" style="84" customWidth="1"/>
    <col min="15" max="17" width="4.625" style="84" customWidth="1"/>
    <col min="18" max="16384" width="9" style="84"/>
  </cols>
  <sheetData>
    <row r="1" spans="1:19" s="77" customFormat="1" ht="14.25">
      <c r="A1" s="76" t="s">
        <v>67</v>
      </c>
    </row>
    <row r="2" spans="1:19" s="77" customFormat="1" ht="14.25" thickBot="1">
      <c r="Q2" s="5" t="s">
        <v>68</v>
      </c>
    </row>
    <row r="3" spans="1:19" s="78" customFormat="1" ht="20.100000000000001" customHeight="1">
      <c r="A3" s="130" t="s">
        <v>69</v>
      </c>
      <c r="B3" s="132" t="s">
        <v>70</v>
      </c>
      <c r="C3" s="132"/>
      <c r="D3" s="132"/>
      <c r="E3" s="132"/>
      <c r="F3" s="133" t="s">
        <v>71</v>
      </c>
      <c r="G3" s="132"/>
      <c r="H3" s="132"/>
      <c r="I3" s="134"/>
      <c r="J3" s="132" t="s">
        <v>72</v>
      </c>
      <c r="K3" s="132"/>
      <c r="L3" s="132"/>
      <c r="M3" s="132"/>
      <c r="N3" s="133" t="s">
        <v>73</v>
      </c>
      <c r="O3" s="132"/>
      <c r="P3" s="132"/>
      <c r="Q3" s="134"/>
    </row>
    <row r="4" spans="1:19" s="78" customFormat="1" ht="20.100000000000001" customHeight="1">
      <c r="A4" s="131"/>
      <c r="B4" s="135" t="s">
        <v>74</v>
      </c>
      <c r="C4" s="135"/>
      <c r="D4" s="135" t="s">
        <v>75</v>
      </c>
      <c r="E4" s="135"/>
      <c r="F4" s="135" t="s">
        <v>74</v>
      </c>
      <c r="G4" s="135"/>
      <c r="H4" s="135" t="s">
        <v>75</v>
      </c>
      <c r="I4" s="135"/>
      <c r="J4" s="135" t="s">
        <v>74</v>
      </c>
      <c r="K4" s="135"/>
      <c r="L4" s="135" t="s">
        <v>75</v>
      </c>
      <c r="M4" s="135"/>
      <c r="N4" s="135" t="s">
        <v>74</v>
      </c>
      <c r="O4" s="135"/>
      <c r="P4" s="135" t="s">
        <v>75</v>
      </c>
      <c r="Q4" s="136"/>
    </row>
    <row r="5" spans="1:19" s="8" customFormat="1" ht="18" customHeight="1">
      <c r="A5" s="9" t="s">
        <v>76</v>
      </c>
      <c r="B5" s="137">
        <v>19</v>
      </c>
      <c r="C5" s="137"/>
      <c r="D5" s="137">
        <v>8</v>
      </c>
      <c r="E5" s="137"/>
      <c r="F5" s="137">
        <v>0</v>
      </c>
      <c r="G5" s="137"/>
      <c r="H5" s="137">
        <v>0</v>
      </c>
      <c r="I5" s="137"/>
      <c r="J5" s="137">
        <v>11</v>
      </c>
      <c r="K5" s="137"/>
      <c r="L5" s="137">
        <v>8</v>
      </c>
      <c r="M5" s="137"/>
      <c r="N5" s="137">
        <v>8</v>
      </c>
      <c r="O5" s="137"/>
      <c r="P5" s="137">
        <v>0</v>
      </c>
      <c r="Q5" s="138"/>
    </row>
    <row r="6" spans="1:19" s="8" customFormat="1" ht="18" customHeight="1">
      <c r="A6" s="9">
        <v>24</v>
      </c>
      <c r="B6" s="137">
        <v>19</v>
      </c>
      <c r="C6" s="137"/>
      <c r="D6" s="137">
        <v>8</v>
      </c>
      <c r="E6" s="137"/>
      <c r="F6" s="137">
        <v>0</v>
      </c>
      <c r="G6" s="137"/>
      <c r="H6" s="137">
        <v>0</v>
      </c>
      <c r="I6" s="137"/>
      <c r="J6" s="137">
        <v>11</v>
      </c>
      <c r="K6" s="137"/>
      <c r="L6" s="137">
        <v>8</v>
      </c>
      <c r="M6" s="137"/>
      <c r="N6" s="137">
        <v>8</v>
      </c>
      <c r="O6" s="137"/>
      <c r="P6" s="137">
        <v>0</v>
      </c>
      <c r="Q6" s="138"/>
    </row>
    <row r="7" spans="1:19" s="8" customFormat="1" ht="18" customHeight="1">
      <c r="A7" s="9">
        <v>25</v>
      </c>
      <c r="B7" s="137">
        <v>19</v>
      </c>
      <c r="C7" s="137"/>
      <c r="D7" s="137">
        <v>8</v>
      </c>
      <c r="E7" s="137"/>
      <c r="F7" s="137">
        <v>0</v>
      </c>
      <c r="G7" s="137"/>
      <c r="H7" s="137">
        <v>0</v>
      </c>
      <c r="I7" s="137"/>
      <c r="J7" s="137">
        <v>11</v>
      </c>
      <c r="K7" s="137"/>
      <c r="L7" s="137">
        <v>8</v>
      </c>
      <c r="M7" s="137"/>
      <c r="N7" s="137">
        <v>8</v>
      </c>
      <c r="O7" s="137"/>
      <c r="P7" s="137">
        <v>0</v>
      </c>
      <c r="Q7" s="138"/>
    </row>
    <row r="8" spans="1:19" s="8" customFormat="1" ht="18" customHeight="1">
      <c r="A8" s="9">
        <v>26</v>
      </c>
      <c r="B8" s="137">
        <v>19</v>
      </c>
      <c r="C8" s="137"/>
      <c r="D8" s="137">
        <v>8</v>
      </c>
      <c r="E8" s="137"/>
      <c r="F8" s="137">
        <v>0</v>
      </c>
      <c r="G8" s="137"/>
      <c r="H8" s="137">
        <v>0</v>
      </c>
      <c r="I8" s="137"/>
      <c r="J8" s="137">
        <v>11</v>
      </c>
      <c r="K8" s="137"/>
      <c r="L8" s="137">
        <v>8</v>
      </c>
      <c r="M8" s="137"/>
      <c r="N8" s="137">
        <v>8</v>
      </c>
      <c r="O8" s="137"/>
      <c r="P8" s="137">
        <v>0</v>
      </c>
      <c r="Q8" s="138"/>
    </row>
    <row r="9" spans="1:19" s="7" customFormat="1" ht="18" customHeight="1">
      <c r="A9" s="9">
        <v>27</v>
      </c>
      <c r="B9" s="137">
        <f t="shared" ref="B9:B13" si="0">F9+J9+N9</f>
        <v>19</v>
      </c>
      <c r="C9" s="137"/>
      <c r="D9" s="137">
        <f>H9+L9+P9</f>
        <v>8</v>
      </c>
      <c r="E9" s="137"/>
      <c r="F9" s="137">
        <v>0</v>
      </c>
      <c r="G9" s="137"/>
      <c r="H9" s="137">
        <v>0</v>
      </c>
      <c r="I9" s="137"/>
      <c r="J9" s="137">
        <v>11</v>
      </c>
      <c r="K9" s="137"/>
      <c r="L9" s="137">
        <v>8</v>
      </c>
      <c r="M9" s="137"/>
      <c r="N9" s="137">
        <v>8</v>
      </c>
      <c r="O9" s="137"/>
      <c r="P9" s="137">
        <v>0</v>
      </c>
      <c r="Q9" s="138"/>
    </row>
    <row r="10" spans="1:19" s="8" customFormat="1" ht="18" customHeight="1">
      <c r="A10" s="9">
        <v>28</v>
      </c>
      <c r="B10" s="137">
        <f t="shared" si="0"/>
        <v>19</v>
      </c>
      <c r="C10" s="137"/>
      <c r="D10" s="137">
        <f>H10+L10+P10</f>
        <v>8</v>
      </c>
      <c r="E10" s="137"/>
      <c r="F10" s="137">
        <v>0</v>
      </c>
      <c r="G10" s="137"/>
      <c r="H10" s="137">
        <v>0</v>
      </c>
      <c r="I10" s="137"/>
      <c r="J10" s="137">
        <v>11</v>
      </c>
      <c r="K10" s="137"/>
      <c r="L10" s="137">
        <v>8</v>
      </c>
      <c r="M10" s="137"/>
      <c r="N10" s="137">
        <v>8</v>
      </c>
      <c r="O10" s="137"/>
      <c r="P10" s="137">
        <v>0</v>
      </c>
      <c r="Q10" s="138"/>
    </row>
    <row r="11" spans="1:19" s="8" customFormat="1" ht="18" customHeight="1">
      <c r="A11" s="9">
        <v>29</v>
      </c>
      <c r="B11" s="137">
        <f t="shared" si="0"/>
        <v>20</v>
      </c>
      <c r="C11" s="137"/>
      <c r="D11" s="137">
        <f>H11+L11+P11</f>
        <v>8</v>
      </c>
      <c r="E11" s="137"/>
      <c r="F11" s="137">
        <v>0</v>
      </c>
      <c r="G11" s="137"/>
      <c r="H11" s="137">
        <v>0</v>
      </c>
      <c r="I11" s="137"/>
      <c r="J11" s="137">
        <v>11</v>
      </c>
      <c r="K11" s="137"/>
      <c r="L11" s="137">
        <v>8</v>
      </c>
      <c r="M11" s="137"/>
      <c r="N11" s="137">
        <v>9</v>
      </c>
      <c r="O11" s="137"/>
      <c r="P11" s="137">
        <v>0</v>
      </c>
      <c r="Q11" s="138"/>
    </row>
    <row r="12" spans="1:19" s="8" customFormat="1" ht="18" customHeight="1">
      <c r="A12" s="9">
        <v>30</v>
      </c>
      <c r="B12" s="137">
        <f t="shared" si="0"/>
        <v>20</v>
      </c>
      <c r="C12" s="137"/>
      <c r="D12" s="137">
        <f>H12+L12+P12</f>
        <v>8</v>
      </c>
      <c r="E12" s="137"/>
      <c r="F12" s="139">
        <v>0</v>
      </c>
      <c r="G12" s="140"/>
      <c r="H12" s="139">
        <v>0</v>
      </c>
      <c r="I12" s="140"/>
      <c r="J12" s="139">
        <v>11</v>
      </c>
      <c r="K12" s="140"/>
      <c r="L12" s="139">
        <v>8</v>
      </c>
      <c r="M12" s="140"/>
      <c r="N12" s="139">
        <v>9</v>
      </c>
      <c r="O12" s="140"/>
      <c r="P12" s="139">
        <v>0</v>
      </c>
      <c r="Q12" s="141"/>
      <c r="R12" s="7"/>
      <c r="S12" s="7"/>
    </row>
    <row r="13" spans="1:19" s="8" customFormat="1" ht="27.75" customHeight="1">
      <c r="A13" s="102" t="s">
        <v>109</v>
      </c>
      <c r="B13" s="137">
        <f t="shared" si="0"/>
        <v>20</v>
      </c>
      <c r="C13" s="137"/>
      <c r="D13" s="138">
        <v>0</v>
      </c>
      <c r="E13" s="143"/>
      <c r="F13" s="139">
        <v>0</v>
      </c>
      <c r="G13" s="140"/>
      <c r="H13" s="139">
        <v>0</v>
      </c>
      <c r="I13" s="140"/>
      <c r="J13" s="139">
        <v>11</v>
      </c>
      <c r="K13" s="140"/>
      <c r="L13" s="139">
        <v>0</v>
      </c>
      <c r="M13" s="140"/>
      <c r="N13" s="139">
        <v>9</v>
      </c>
      <c r="O13" s="140"/>
      <c r="P13" s="139">
        <v>0</v>
      </c>
      <c r="Q13" s="141"/>
      <c r="R13" s="7"/>
      <c r="S13" s="7"/>
    </row>
    <row r="14" spans="1:19" s="8" customFormat="1" ht="21" customHeight="1">
      <c r="A14" s="102" t="s">
        <v>113</v>
      </c>
      <c r="B14" s="137">
        <f t="shared" ref="B14:B15" si="1">F14+J14+N14</f>
        <v>20</v>
      </c>
      <c r="C14" s="137"/>
      <c r="D14" s="138">
        <v>0</v>
      </c>
      <c r="E14" s="143"/>
      <c r="F14" s="139">
        <v>0</v>
      </c>
      <c r="G14" s="140"/>
      <c r="H14" s="139">
        <v>0</v>
      </c>
      <c r="I14" s="140"/>
      <c r="J14" s="139">
        <v>11</v>
      </c>
      <c r="K14" s="140"/>
      <c r="L14" s="139">
        <v>0</v>
      </c>
      <c r="M14" s="140"/>
      <c r="N14" s="139">
        <v>9</v>
      </c>
      <c r="O14" s="140"/>
      <c r="P14" s="139">
        <v>0</v>
      </c>
      <c r="Q14" s="141"/>
      <c r="R14" s="7"/>
      <c r="S14" s="7"/>
    </row>
    <row r="15" spans="1:19" s="8" customFormat="1" ht="18" customHeight="1" thickBot="1">
      <c r="A15" s="112">
        <v>3</v>
      </c>
      <c r="B15" s="142">
        <f t="shared" si="1"/>
        <v>20</v>
      </c>
      <c r="C15" s="142"/>
      <c r="D15" s="137">
        <v>0</v>
      </c>
      <c r="E15" s="137"/>
      <c r="F15" s="187">
        <v>0</v>
      </c>
      <c r="G15" s="188"/>
      <c r="H15" s="187">
        <v>0</v>
      </c>
      <c r="I15" s="188"/>
      <c r="J15" s="187">
        <v>11</v>
      </c>
      <c r="K15" s="188"/>
      <c r="L15" s="187">
        <v>0</v>
      </c>
      <c r="M15" s="188"/>
      <c r="N15" s="187">
        <v>9</v>
      </c>
      <c r="O15" s="188"/>
      <c r="P15" s="187">
        <v>0</v>
      </c>
      <c r="Q15" s="189"/>
    </row>
    <row r="16" spans="1:19" s="77" customFormat="1">
      <c r="A16" s="90" t="s">
        <v>125</v>
      </c>
      <c r="D16" s="79"/>
      <c r="E16" s="79"/>
    </row>
    <row r="17" spans="1:20" s="77" customFormat="1">
      <c r="D17" s="80"/>
      <c r="E17" s="80"/>
    </row>
    <row r="18" spans="1:20" s="77" customFormat="1"/>
    <row r="19" spans="1:20" s="77" customFormat="1" ht="14.25">
      <c r="A19" s="76" t="s">
        <v>78</v>
      </c>
      <c r="G19" s="80"/>
      <c r="T19" s="80"/>
    </row>
    <row r="20" spans="1:20" s="77" customFormat="1" ht="14.25" thickBot="1">
      <c r="G20" s="81"/>
      <c r="Q20" s="5" t="s">
        <v>79</v>
      </c>
    </row>
    <row r="21" spans="1:20" s="78" customFormat="1" ht="20.100000000000001" customHeight="1">
      <c r="A21" s="82" t="s">
        <v>69</v>
      </c>
      <c r="B21" s="144" t="s">
        <v>80</v>
      </c>
      <c r="C21" s="144"/>
      <c r="D21" s="144" t="s">
        <v>81</v>
      </c>
      <c r="E21" s="144"/>
      <c r="F21" s="144" t="s">
        <v>82</v>
      </c>
      <c r="G21" s="144"/>
      <c r="H21" s="144" t="s">
        <v>83</v>
      </c>
      <c r="I21" s="144"/>
      <c r="J21" s="144" t="s">
        <v>84</v>
      </c>
      <c r="K21" s="144"/>
      <c r="L21" s="144" t="s">
        <v>85</v>
      </c>
      <c r="M21" s="144"/>
      <c r="N21" s="144" t="s">
        <v>86</v>
      </c>
      <c r="O21" s="144"/>
      <c r="P21" s="144" t="s">
        <v>87</v>
      </c>
      <c r="Q21" s="145"/>
    </row>
    <row r="22" spans="1:20" s="8" customFormat="1" ht="18" customHeight="1">
      <c r="A22" s="11" t="s">
        <v>88</v>
      </c>
      <c r="B22" s="137">
        <f>SUM(D22:Q22)</f>
        <v>128</v>
      </c>
      <c r="C22" s="137"/>
      <c r="D22" s="137">
        <v>18</v>
      </c>
      <c r="E22" s="137"/>
      <c r="F22" s="137">
        <v>13</v>
      </c>
      <c r="G22" s="137"/>
      <c r="H22" s="137">
        <v>18</v>
      </c>
      <c r="I22" s="137"/>
      <c r="J22" s="137">
        <v>0</v>
      </c>
      <c r="K22" s="137"/>
      <c r="L22" s="137">
        <v>19</v>
      </c>
      <c r="M22" s="137"/>
      <c r="N22" s="137">
        <v>6</v>
      </c>
      <c r="O22" s="137"/>
      <c r="P22" s="137">
        <v>54</v>
      </c>
      <c r="Q22" s="138"/>
    </row>
    <row r="23" spans="1:20" s="8" customFormat="1" ht="18" customHeight="1">
      <c r="A23" s="11">
        <v>18</v>
      </c>
      <c r="B23" s="137">
        <f>SUM(D23:Q23)</f>
        <v>122</v>
      </c>
      <c r="C23" s="137"/>
      <c r="D23" s="137">
        <v>16</v>
      </c>
      <c r="E23" s="137"/>
      <c r="F23" s="137">
        <v>14</v>
      </c>
      <c r="G23" s="137"/>
      <c r="H23" s="137">
        <v>21</v>
      </c>
      <c r="I23" s="137"/>
      <c r="J23" s="137">
        <v>0</v>
      </c>
      <c r="K23" s="137"/>
      <c r="L23" s="137">
        <v>23</v>
      </c>
      <c r="M23" s="137"/>
      <c r="N23" s="137">
        <v>6</v>
      </c>
      <c r="O23" s="137"/>
      <c r="P23" s="137">
        <v>42</v>
      </c>
      <c r="Q23" s="138"/>
    </row>
    <row r="24" spans="1:20" s="8" customFormat="1" ht="18" customHeight="1">
      <c r="A24" s="11">
        <v>20</v>
      </c>
      <c r="B24" s="138">
        <v>117</v>
      </c>
      <c r="C24" s="143"/>
      <c r="D24" s="138">
        <v>13</v>
      </c>
      <c r="E24" s="143"/>
      <c r="F24" s="138">
        <v>14</v>
      </c>
      <c r="G24" s="143"/>
      <c r="H24" s="138">
        <v>22</v>
      </c>
      <c r="I24" s="143"/>
      <c r="J24" s="138">
        <v>0</v>
      </c>
      <c r="K24" s="143"/>
      <c r="L24" s="138">
        <v>21</v>
      </c>
      <c r="M24" s="143"/>
      <c r="N24" s="138">
        <v>6</v>
      </c>
      <c r="O24" s="143"/>
      <c r="P24" s="138">
        <v>41</v>
      </c>
      <c r="Q24" s="146"/>
    </row>
    <row r="25" spans="1:20" s="8" customFormat="1" ht="18" customHeight="1">
      <c r="A25" s="11">
        <v>22</v>
      </c>
      <c r="B25" s="138">
        <v>114</v>
      </c>
      <c r="C25" s="143"/>
      <c r="D25" s="138">
        <v>13</v>
      </c>
      <c r="E25" s="143"/>
      <c r="F25" s="138">
        <v>11</v>
      </c>
      <c r="G25" s="143"/>
      <c r="H25" s="138">
        <v>22</v>
      </c>
      <c r="I25" s="143"/>
      <c r="J25" s="138">
        <v>0</v>
      </c>
      <c r="K25" s="143"/>
      <c r="L25" s="138">
        <v>22</v>
      </c>
      <c r="M25" s="143"/>
      <c r="N25" s="138">
        <v>7</v>
      </c>
      <c r="O25" s="143"/>
      <c r="P25" s="138">
        <v>39</v>
      </c>
      <c r="Q25" s="146"/>
    </row>
    <row r="26" spans="1:20" s="8" customFormat="1" ht="18" customHeight="1">
      <c r="A26" s="11">
        <v>24</v>
      </c>
      <c r="B26" s="138">
        <v>114</v>
      </c>
      <c r="C26" s="143"/>
      <c r="D26" s="138">
        <v>12</v>
      </c>
      <c r="E26" s="143"/>
      <c r="F26" s="138">
        <v>13</v>
      </c>
      <c r="G26" s="143"/>
      <c r="H26" s="138">
        <v>19</v>
      </c>
      <c r="I26" s="143"/>
      <c r="J26" s="138">
        <v>0</v>
      </c>
      <c r="K26" s="143"/>
      <c r="L26" s="138">
        <v>22</v>
      </c>
      <c r="M26" s="143"/>
      <c r="N26" s="138">
        <v>6</v>
      </c>
      <c r="O26" s="143"/>
      <c r="P26" s="138">
        <v>42</v>
      </c>
      <c r="Q26" s="146"/>
    </row>
    <row r="27" spans="1:20" s="8" customFormat="1" ht="18" customHeight="1">
      <c r="A27" s="11">
        <v>26</v>
      </c>
      <c r="B27" s="138">
        <f>SUM(D27:Q27)</f>
        <v>123</v>
      </c>
      <c r="C27" s="143"/>
      <c r="D27" s="138">
        <v>12</v>
      </c>
      <c r="E27" s="143"/>
      <c r="F27" s="138">
        <v>17</v>
      </c>
      <c r="G27" s="143"/>
      <c r="H27" s="138">
        <v>21</v>
      </c>
      <c r="I27" s="143"/>
      <c r="J27" s="138">
        <v>0</v>
      </c>
      <c r="K27" s="143"/>
      <c r="L27" s="138">
        <v>24</v>
      </c>
      <c r="M27" s="143"/>
      <c r="N27" s="138">
        <v>7</v>
      </c>
      <c r="O27" s="143"/>
      <c r="P27" s="138">
        <v>42</v>
      </c>
      <c r="Q27" s="146"/>
    </row>
    <row r="28" spans="1:20" s="8" customFormat="1" ht="18" customHeight="1">
      <c r="A28" s="11">
        <v>28</v>
      </c>
      <c r="B28" s="138">
        <f>SUM(D28:Q28)</f>
        <v>128</v>
      </c>
      <c r="C28" s="143"/>
      <c r="D28" s="138">
        <v>10</v>
      </c>
      <c r="E28" s="143"/>
      <c r="F28" s="138">
        <v>16</v>
      </c>
      <c r="G28" s="143"/>
      <c r="H28" s="138">
        <v>21</v>
      </c>
      <c r="I28" s="143"/>
      <c r="J28" s="138">
        <v>0</v>
      </c>
      <c r="K28" s="143"/>
      <c r="L28" s="138">
        <v>28</v>
      </c>
      <c r="M28" s="143"/>
      <c r="N28" s="138">
        <v>8</v>
      </c>
      <c r="O28" s="143"/>
      <c r="P28" s="138">
        <v>45</v>
      </c>
      <c r="Q28" s="146"/>
    </row>
    <row r="29" spans="1:20" s="8" customFormat="1" ht="18" customHeight="1">
      <c r="A29" s="11">
        <v>30</v>
      </c>
      <c r="B29" s="138">
        <f>SUM(D29:Q29)</f>
        <v>131</v>
      </c>
      <c r="C29" s="143"/>
      <c r="D29" s="154">
        <v>10</v>
      </c>
      <c r="E29" s="155"/>
      <c r="F29" s="154">
        <v>16</v>
      </c>
      <c r="G29" s="155"/>
      <c r="H29" s="154">
        <v>21</v>
      </c>
      <c r="I29" s="155"/>
      <c r="J29" s="138">
        <v>0</v>
      </c>
      <c r="K29" s="143"/>
      <c r="L29" s="138">
        <v>34</v>
      </c>
      <c r="M29" s="143"/>
      <c r="N29" s="138">
        <v>8</v>
      </c>
      <c r="O29" s="143"/>
      <c r="P29" s="138">
        <v>42</v>
      </c>
      <c r="Q29" s="146"/>
    </row>
    <row r="30" spans="1:20" s="8" customFormat="1" ht="18" customHeight="1">
      <c r="A30" s="83" t="s">
        <v>77</v>
      </c>
      <c r="B30" s="148">
        <f>D30+F30+H30+J30+L30+N30+P30</f>
        <v>130</v>
      </c>
      <c r="C30" s="149"/>
      <c r="D30" s="150">
        <v>13</v>
      </c>
      <c r="E30" s="151"/>
      <c r="F30" s="152">
        <v>15</v>
      </c>
      <c r="G30" s="152"/>
      <c r="H30" s="150">
        <v>19</v>
      </c>
      <c r="I30" s="151"/>
      <c r="J30" s="148">
        <v>0</v>
      </c>
      <c r="K30" s="149"/>
      <c r="L30" s="148">
        <v>34</v>
      </c>
      <c r="M30" s="149"/>
      <c r="N30" s="153">
        <v>7</v>
      </c>
      <c r="O30" s="153"/>
      <c r="P30" s="148">
        <v>42</v>
      </c>
      <c r="Q30" s="153"/>
    </row>
    <row r="31" spans="1:20" s="77" customFormat="1">
      <c r="A31" s="90" t="s">
        <v>89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20" s="77" customFormat="1"/>
    <row r="33" spans="1:18" s="77" customFormat="1"/>
    <row r="34" spans="1:18" s="77" customFormat="1"/>
    <row r="35" spans="1:18" s="77" customFormat="1" ht="14.25">
      <c r="A35" s="76" t="s">
        <v>90</v>
      </c>
    </row>
    <row r="36" spans="1:18" s="77" customFormat="1" ht="14.25" thickBot="1">
      <c r="N36" s="5" t="s">
        <v>91</v>
      </c>
    </row>
    <row r="37" spans="1:18" s="77" customFormat="1" ht="50.25" customHeight="1">
      <c r="A37" s="13" t="s">
        <v>92</v>
      </c>
      <c r="B37" s="85" t="s">
        <v>93</v>
      </c>
      <c r="C37" s="85" t="s">
        <v>94</v>
      </c>
      <c r="D37" s="85" t="s">
        <v>95</v>
      </c>
      <c r="E37" s="85" t="s">
        <v>96</v>
      </c>
      <c r="F37" s="85" t="s">
        <v>97</v>
      </c>
      <c r="G37" s="85" t="s">
        <v>98</v>
      </c>
      <c r="H37" s="85" t="s">
        <v>99</v>
      </c>
      <c r="I37" s="85" t="s">
        <v>100</v>
      </c>
      <c r="J37" s="85" t="s">
        <v>101</v>
      </c>
      <c r="K37" s="85" t="s">
        <v>102</v>
      </c>
      <c r="L37" s="85" t="s">
        <v>103</v>
      </c>
      <c r="M37" s="85" t="s">
        <v>104</v>
      </c>
      <c r="N37" s="86" t="s">
        <v>105</v>
      </c>
      <c r="O37" s="87"/>
      <c r="P37" s="87"/>
      <c r="Q37" s="87"/>
    </row>
    <row r="38" spans="1:18" s="77" customFormat="1" ht="20.100000000000001" customHeight="1">
      <c r="A38" s="11" t="s">
        <v>112</v>
      </c>
      <c r="B38" s="88">
        <v>202</v>
      </c>
      <c r="C38" s="88">
        <v>65</v>
      </c>
      <c r="D38" s="88">
        <v>20</v>
      </c>
      <c r="E38" s="88">
        <v>32</v>
      </c>
      <c r="F38" s="88">
        <v>13</v>
      </c>
      <c r="G38" s="88">
        <v>6</v>
      </c>
      <c r="H38" s="88">
        <v>14</v>
      </c>
      <c r="I38" s="88">
        <v>0</v>
      </c>
      <c r="J38" s="88">
        <v>3</v>
      </c>
      <c r="K38" s="88">
        <v>2</v>
      </c>
      <c r="L38" s="88">
        <v>1</v>
      </c>
      <c r="M38" s="88">
        <v>5</v>
      </c>
      <c r="N38" s="124">
        <v>41</v>
      </c>
    </row>
    <row r="39" spans="1:18" s="77" customFormat="1" ht="20.100000000000001" customHeight="1">
      <c r="A39" s="11">
        <v>24</v>
      </c>
      <c r="B39" s="88">
        <v>223</v>
      </c>
      <c r="C39" s="88">
        <v>59</v>
      </c>
      <c r="D39" s="88">
        <v>30</v>
      </c>
      <c r="E39" s="88">
        <v>39</v>
      </c>
      <c r="F39" s="88">
        <v>11</v>
      </c>
      <c r="G39" s="88">
        <v>17</v>
      </c>
      <c r="H39" s="88">
        <v>12</v>
      </c>
      <c r="I39" s="88">
        <v>0</v>
      </c>
      <c r="J39" s="88">
        <v>3</v>
      </c>
      <c r="K39" s="88">
        <v>1</v>
      </c>
      <c r="L39" s="88">
        <v>2</v>
      </c>
      <c r="M39" s="88">
        <v>9</v>
      </c>
      <c r="N39" s="124">
        <v>40</v>
      </c>
      <c r="R39" s="80"/>
    </row>
    <row r="40" spans="1:18" s="77" customFormat="1" ht="20.100000000000001" customHeight="1">
      <c r="A40" s="11">
        <v>25</v>
      </c>
      <c r="B40" s="88">
        <v>211</v>
      </c>
      <c r="C40" s="88">
        <v>55</v>
      </c>
      <c r="D40" s="88">
        <v>26</v>
      </c>
      <c r="E40" s="88">
        <v>31</v>
      </c>
      <c r="F40" s="88">
        <v>18</v>
      </c>
      <c r="G40" s="88">
        <v>5</v>
      </c>
      <c r="H40" s="88">
        <v>15</v>
      </c>
      <c r="I40" s="88">
        <v>0</v>
      </c>
      <c r="J40" s="88">
        <v>6</v>
      </c>
      <c r="K40" s="88">
        <v>3</v>
      </c>
      <c r="L40" s="88">
        <v>3</v>
      </c>
      <c r="M40" s="88">
        <v>4</v>
      </c>
      <c r="N40" s="124">
        <v>45</v>
      </c>
    </row>
    <row r="41" spans="1:18" s="80" customFormat="1" ht="20.100000000000001" customHeight="1">
      <c r="A41" s="11">
        <v>26</v>
      </c>
      <c r="B41" s="89">
        <v>235</v>
      </c>
      <c r="C41" s="88">
        <v>59</v>
      </c>
      <c r="D41" s="88">
        <v>35</v>
      </c>
      <c r="E41" s="88">
        <v>31</v>
      </c>
      <c r="F41" s="88">
        <v>13</v>
      </c>
      <c r="G41" s="88">
        <v>9</v>
      </c>
      <c r="H41" s="88">
        <v>16</v>
      </c>
      <c r="I41" s="88">
        <v>0</v>
      </c>
      <c r="J41" s="88">
        <v>4</v>
      </c>
      <c r="K41" s="88">
        <v>0</v>
      </c>
      <c r="L41" s="88">
        <v>5</v>
      </c>
      <c r="M41" s="88">
        <v>7</v>
      </c>
      <c r="N41" s="124">
        <v>56</v>
      </c>
    </row>
    <row r="42" spans="1:18" s="77" customFormat="1" ht="20.100000000000001" customHeight="1">
      <c r="A42" s="11">
        <v>27</v>
      </c>
      <c r="B42" s="89">
        <v>245</v>
      </c>
      <c r="C42" s="88">
        <v>67</v>
      </c>
      <c r="D42" s="88">
        <v>25</v>
      </c>
      <c r="E42" s="88">
        <v>40</v>
      </c>
      <c r="F42" s="88">
        <v>15</v>
      </c>
      <c r="G42" s="88">
        <v>6</v>
      </c>
      <c r="H42" s="88">
        <v>23</v>
      </c>
      <c r="I42" s="88">
        <v>1</v>
      </c>
      <c r="J42" s="88">
        <v>4</v>
      </c>
      <c r="K42" s="88">
        <v>1</v>
      </c>
      <c r="L42" s="88">
        <v>4</v>
      </c>
      <c r="M42" s="88">
        <v>4</v>
      </c>
      <c r="N42" s="124">
        <v>55</v>
      </c>
    </row>
    <row r="43" spans="1:18" s="77" customFormat="1" ht="20.100000000000001" customHeight="1">
      <c r="A43" s="11">
        <v>28</v>
      </c>
      <c r="B43" s="89">
        <f>SUM(C43:N43)</f>
        <v>242</v>
      </c>
      <c r="C43" s="88">
        <v>73</v>
      </c>
      <c r="D43" s="88">
        <v>20</v>
      </c>
      <c r="E43" s="88">
        <v>41</v>
      </c>
      <c r="F43" s="88">
        <v>15</v>
      </c>
      <c r="G43" s="88">
        <v>11</v>
      </c>
      <c r="H43" s="88">
        <v>18</v>
      </c>
      <c r="I43" s="88">
        <v>0</v>
      </c>
      <c r="J43" s="88">
        <v>6</v>
      </c>
      <c r="K43" s="88">
        <v>2</v>
      </c>
      <c r="L43" s="88">
        <v>2</v>
      </c>
      <c r="M43" s="88">
        <v>4</v>
      </c>
      <c r="N43" s="124">
        <v>50</v>
      </c>
      <c r="O43" s="80"/>
    </row>
    <row r="44" spans="1:18" s="77" customFormat="1" ht="20.100000000000001" customHeight="1">
      <c r="A44" s="9">
        <v>29</v>
      </c>
      <c r="B44" s="89">
        <f>SUM(C44:N44)</f>
        <v>242</v>
      </c>
      <c r="C44" s="124">
        <v>49</v>
      </c>
      <c r="D44" s="124">
        <v>20</v>
      </c>
      <c r="E44" s="88">
        <v>33</v>
      </c>
      <c r="F44" s="125">
        <v>11</v>
      </c>
      <c r="G44" s="124">
        <v>9</v>
      </c>
      <c r="H44" s="88">
        <v>34</v>
      </c>
      <c r="I44" s="125">
        <v>0</v>
      </c>
      <c r="J44" s="124">
        <v>7</v>
      </c>
      <c r="K44" s="88">
        <v>6</v>
      </c>
      <c r="L44" s="125">
        <v>5</v>
      </c>
      <c r="M44" s="88">
        <v>1</v>
      </c>
      <c r="N44" s="125">
        <v>67</v>
      </c>
      <c r="O44" s="80"/>
    </row>
    <row r="45" spans="1:18" s="77" customFormat="1" ht="20.100000000000001" customHeight="1">
      <c r="A45" s="9">
        <v>30</v>
      </c>
      <c r="B45" s="89">
        <f>SUM(C45:N45)</f>
        <v>217</v>
      </c>
      <c r="C45" s="125">
        <v>61</v>
      </c>
      <c r="D45" s="124">
        <v>13</v>
      </c>
      <c r="E45" s="88">
        <v>33</v>
      </c>
      <c r="F45" s="125">
        <v>12</v>
      </c>
      <c r="G45" s="124">
        <v>4</v>
      </c>
      <c r="H45" s="88">
        <v>18</v>
      </c>
      <c r="I45" s="125">
        <v>0</v>
      </c>
      <c r="J45" s="124">
        <v>4</v>
      </c>
      <c r="K45" s="88">
        <v>2</v>
      </c>
      <c r="L45" s="125">
        <v>1</v>
      </c>
      <c r="M45" s="88">
        <v>3</v>
      </c>
      <c r="N45" s="125">
        <v>66</v>
      </c>
      <c r="O45" s="80"/>
    </row>
    <row r="46" spans="1:18" s="77" customFormat="1" ht="27.75" customHeight="1">
      <c r="A46" s="111" t="s">
        <v>110</v>
      </c>
      <c r="B46" s="89">
        <f>SUM(C46:N46)</f>
        <v>229</v>
      </c>
      <c r="C46" s="125">
        <v>44</v>
      </c>
      <c r="D46" s="124">
        <v>26</v>
      </c>
      <c r="E46" s="88">
        <v>31</v>
      </c>
      <c r="F46" s="125">
        <v>16</v>
      </c>
      <c r="G46" s="124">
        <v>7</v>
      </c>
      <c r="H46" s="88">
        <v>35</v>
      </c>
      <c r="I46" s="125">
        <v>0</v>
      </c>
      <c r="J46" s="124">
        <v>4</v>
      </c>
      <c r="K46" s="88">
        <v>2</v>
      </c>
      <c r="L46" s="125">
        <v>3</v>
      </c>
      <c r="M46" s="88">
        <v>4</v>
      </c>
      <c r="N46" s="125">
        <v>57</v>
      </c>
      <c r="O46" s="80"/>
    </row>
    <row r="47" spans="1:18" s="77" customFormat="1" ht="23.25" customHeight="1" thickBot="1">
      <c r="A47" s="103" t="s">
        <v>111</v>
      </c>
      <c r="B47" s="89">
        <f>SUM(C47:N47)</f>
        <v>201</v>
      </c>
      <c r="C47" s="190">
        <v>57</v>
      </c>
      <c r="D47" s="191">
        <v>16</v>
      </c>
      <c r="E47" s="192">
        <v>26</v>
      </c>
      <c r="F47" s="190">
        <v>10</v>
      </c>
      <c r="G47" s="191">
        <v>7</v>
      </c>
      <c r="H47" s="192">
        <v>26</v>
      </c>
      <c r="I47" s="190">
        <v>0</v>
      </c>
      <c r="J47" s="191">
        <v>1</v>
      </c>
      <c r="K47" s="192">
        <v>1</v>
      </c>
      <c r="L47" s="190">
        <v>3</v>
      </c>
      <c r="M47" s="192">
        <v>2</v>
      </c>
      <c r="N47" s="190">
        <v>52</v>
      </c>
    </row>
    <row r="48" spans="1:18" s="77" customFormat="1">
      <c r="A48" s="90" t="s">
        <v>114</v>
      </c>
      <c r="B48" s="79"/>
    </row>
    <row r="49" spans="1:19" s="77" customFormat="1">
      <c r="B49" s="80"/>
    </row>
    <row r="50" spans="1:19" s="77" customFormat="1"/>
    <row r="51" spans="1:19" s="77" customFormat="1" ht="27" customHeight="1" thickBot="1">
      <c r="A51" s="77" t="s">
        <v>106</v>
      </c>
      <c r="I51" s="147" t="s">
        <v>24</v>
      </c>
      <c r="J51" s="147"/>
      <c r="K51" s="147"/>
      <c r="L51" s="147"/>
      <c r="M51" s="147"/>
      <c r="N51" s="147"/>
    </row>
    <row r="52" spans="1:19" s="77" customFormat="1" ht="60" customHeight="1">
      <c r="A52" s="91" t="s">
        <v>92</v>
      </c>
      <c r="B52" s="85" t="s">
        <v>93</v>
      </c>
      <c r="C52" s="85" t="s">
        <v>94</v>
      </c>
      <c r="D52" s="85" t="s">
        <v>95</v>
      </c>
      <c r="E52" s="85" t="s">
        <v>96</v>
      </c>
      <c r="F52" s="85" t="s">
        <v>97</v>
      </c>
      <c r="G52" s="85" t="s">
        <v>98</v>
      </c>
      <c r="H52" s="85" t="s">
        <v>99</v>
      </c>
      <c r="I52" s="185" t="s">
        <v>100</v>
      </c>
      <c r="J52" s="85" t="s">
        <v>101</v>
      </c>
      <c r="K52" s="85" t="s">
        <v>102</v>
      </c>
      <c r="L52" s="85" t="s">
        <v>103</v>
      </c>
      <c r="M52" s="85" t="s">
        <v>104</v>
      </c>
      <c r="N52" s="86" t="s">
        <v>105</v>
      </c>
      <c r="S52" s="80"/>
    </row>
    <row r="53" spans="1:19" s="77" customFormat="1" ht="30" customHeight="1">
      <c r="A53" s="92" t="s">
        <v>120</v>
      </c>
      <c r="B53" s="93">
        <f>SUM(C53:N53)</f>
        <v>37332</v>
      </c>
      <c r="C53" s="93">
        <v>6263</v>
      </c>
      <c r="D53" s="93">
        <v>2246</v>
      </c>
      <c r="E53" s="93">
        <v>4052</v>
      </c>
      <c r="F53" s="93">
        <v>1583</v>
      </c>
      <c r="G53" s="93">
        <v>878</v>
      </c>
      <c r="H53" s="93">
        <v>2201</v>
      </c>
      <c r="I53" s="93">
        <v>29</v>
      </c>
      <c r="J53" s="93">
        <v>364</v>
      </c>
      <c r="K53" s="93">
        <v>273</v>
      </c>
      <c r="L53" s="93">
        <v>322</v>
      </c>
      <c r="M53" s="93">
        <v>455</v>
      </c>
      <c r="N53" s="94">
        <v>18666</v>
      </c>
    </row>
    <row r="54" spans="1:19" s="77" customFormat="1" ht="30" customHeight="1">
      <c r="A54" s="92" t="s">
        <v>121</v>
      </c>
      <c r="B54" s="93">
        <f>SUM(C54:N54)</f>
        <v>25004</v>
      </c>
      <c r="C54" s="93">
        <v>6233</v>
      </c>
      <c r="D54" s="93">
        <v>2233</v>
      </c>
      <c r="E54" s="93">
        <v>4000</v>
      </c>
      <c r="F54" s="93">
        <v>1587</v>
      </c>
      <c r="G54" s="93">
        <v>884</v>
      </c>
      <c r="H54" s="93">
        <v>2459</v>
      </c>
      <c r="I54" s="181">
        <v>26</v>
      </c>
      <c r="J54" s="93">
        <v>333</v>
      </c>
      <c r="K54" s="181">
        <v>287</v>
      </c>
      <c r="L54" s="93">
        <v>286</v>
      </c>
      <c r="M54" s="93">
        <v>419</v>
      </c>
      <c r="N54" s="94">
        <v>6257</v>
      </c>
    </row>
    <row r="55" spans="1:19" s="77" customFormat="1" ht="30" customHeight="1">
      <c r="A55" s="9" t="s">
        <v>122</v>
      </c>
      <c r="B55" s="95">
        <f>SUM(C55:N55)</f>
        <v>2030534</v>
      </c>
      <c r="C55" s="96">
        <v>373584</v>
      </c>
      <c r="D55" s="96">
        <v>108186</v>
      </c>
      <c r="E55" s="96">
        <v>208221</v>
      </c>
      <c r="F55" s="96">
        <v>94661</v>
      </c>
      <c r="G55" s="96">
        <v>41238</v>
      </c>
      <c r="H55" s="97">
        <v>109605</v>
      </c>
      <c r="I55" s="96">
        <v>2204</v>
      </c>
      <c r="J55" s="96">
        <v>20031</v>
      </c>
      <c r="K55" s="96">
        <v>17275</v>
      </c>
      <c r="L55" s="96">
        <v>14181</v>
      </c>
      <c r="M55" s="96">
        <v>26081</v>
      </c>
      <c r="N55" s="98">
        <v>1015267</v>
      </c>
    </row>
    <row r="56" spans="1:19" s="77" customFormat="1" ht="30" customHeight="1" thickBot="1">
      <c r="A56" s="186" t="s">
        <v>107</v>
      </c>
      <c r="B56" s="99">
        <f>SUM(C56:N56)</f>
        <v>1381093</v>
      </c>
      <c r="C56" s="182">
        <v>376425</v>
      </c>
      <c r="D56" s="182">
        <v>106552</v>
      </c>
      <c r="E56" s="182">
        <v>207714</v>
      </c>
      <c r="F56" s="182">
        <v>95518</v>
      </c>
      <c r="G56" s="182">
        <v>39184</v>
      </c>
      <c r="H56" s="183">
        <v>121863</v>
      </c>
      <c r="I56" s="99">
        <v>2087</v>
      </c>
      <c r="J56" s="182">
        <v>19425</v>
      </c>
      <c r="K56" s="99">
        <v>17273</v>
      </c>
      <c r="L56" s="182">
        <v>13846</v>
      </c>
      <c r="M56" s="182">
        <v>26644</v>
      </c>
      <c r="N56" s="184">
        <v>354562</v>
      </c>
    </row>
    <row r="57" spans="1:19" s="77" customFormat="1" ht="21" customHeight="1">
      <c r="A57" s="77" t="s">
        <v>123</v>
      </c>
    </row>
    <row r="58" spans="1:19" s="77" customFormat="1" ht="21" customHeight="1">
      <c r="A58" s="77" t="s">
        <v>124</v>
      </c>
    </row>
  </sheetData>
  <mergeCells count="182">
    <mergeCell ref="I51:N51"/>
    <mergeCell ref="N29:O29"/>
    <mergeCell ref="P29:Q29"/>
    <mergeCell ref="B30:C30"/>
    <mergeCell ref="D30:E30"/>
    <mergeCell ref="F30:G30"/>
    <mergeCell ref="H30:I30"/>
    <mergeCell ref="J30:K30"/>
    <mergeCell ref="L30:M30"/>
    <mergeCell ref="N30:O30"/>
    <mergeCell ref="P30:Q30"/>
    <mergeCell ref="B29:C29"/>
    <mergeCell ref="D29:E29"/>
    <mergeCell ref="F29:G29"/>
    <mergeCell ref="H29:I29"/>
    <mergeCell ref="J29:K29"/>
    <mergeCell ref="L29:M29"/>
    <mergeCell ref="N27:O27"/>
    <mergeCell ref="P27:Q27"/>
    <mergeCell ref="B28:C28"/>
    <mergeCell ref="D28:E28"/>
    <mergeCell ref="F28:G28"/>
    <mergeCell ref="H28:I28"/>
    <mergeCell ref="J28:K28"/>
    <mergeCell ref="L28:M28"/>
    <mergeCell ref="N28:O28"/>
    <mergeCell ref="P28:Q28"/>
    <mergeCell ref="B27:C27"/>
    <mergeCell ref="D27:E27"/>
    <mergeCell ref="F27:G27"/>
    <mergeCell ref="H27:I27"/>
    <mergeCell ref="J27:K27"/>
    <mergeCell ref="L27:M27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25:C25"/>
    <mergeCell ref="D25:E25"/>
    <mergeCell ref="F25:G25"/>
    <mergeCell ref="H25:I25"/>
    <mergeCell ref="J25:K25"/>
    <mergeCell ref="L25:M25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3:C23"/>
    <mergeCell ref="D23:E23"/>
    <mergeCell ref="F23:G23"/>
    <mergeCell ref="H23:I23"/>
    <mergeCell ref="J23:K23"/>
    <mergeCell ref="L23:M23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1:C21"/>
    <mergeCell ref="D21:E21"/>
    <mergeCell ref="F21:G21"/>
    <mergeCell ref="H21:I21"/>
    <mergeCell ref="J21:K21"/>
    <mergeCell ref="L21:M21"/>
    <mergeCell ref="N13:O13"/>
    <mergeCell ref="P13:Q13"/>
    <mergeCell ref="B15:C15"/>
    <mergeCell ref="D15:E15"/>
    <mergeCell ref="F15:G15"/>
    <mergeCell ref="H15:I15"/>
    <mergeCell ref="J15:K15"/>
    <mergeCell ref="L15:M15"/>
    <mergeCell ref="N15:O15"/>
    <mergeCell ref="P15:Q15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N14:O14"/>
    <mergeCell ref="P14:Q14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1:C11"/>
    <mergeCell ref="D11:E11"/>
    <mergeCell ref="F11:G11"/>
    <mergeCell ref="H11:I11"/>
    <mergeCell ref="J11:K11"/>
    <mergeCell ref="L11:M11"/>
    <mergeCell ref="N9:O9"/>
    <mergeCell ref="P9:Q9"/>
    <mergeCell ref="B10:C10"/>
    <mergeCell ref="D10:E10"/>
    <mergeCell ref="F10:G10"/>
    <mergeCell ref="H10:I10"/>
    <mergeCell ref="J10:K10"/>
    <mergeCell ref="L10:M10"/>
    <mergeCell ref="N10:O10"/>
    <mergeCell ref="P10:Q10"/>
    <mergeCell ref="B9:C9"/>
    <mergeCell ref="D9:E9"/>
    <mergeCell ref="F9:G9"/>
    <mergeCell ref="H9:I9"/>
    <mergeCell ref="J9:K9"/>
    <mergeCell ref="L9:M9"/>
    <mergeCell ref="N7:O7"/>
    <mergeCell ref="P7:Q7"/>
    <mergeCell ref="B8:C8"/>
    <mergeCell ref="D8:E8"/>
    <mergeCell ref="F8:G8"/>
    <mergeCell ref="H8:I8"/>
    <mergeCell ref="J8:K8"/>
    <mergeCell ref="L8:M8"/>
    <mergeCell ref="N8:O8"/>
    <mergeCell ref="P8:Q8"/>
    <mergeCell ref="B7:C7"/>
    <mergeCell ref="D7:E7"/>
    <mergeCell ref="F7:G7"/>
    <mergeCell ref="H7:I7"/>
    <mergeCell ref="J7:K7"/>
    <mergeCell ref="L7:M7"/>
    <mergeCell ref="B5:C5"/>
    <mergeCell ref="D5:E5"/>
    <mergeCell ref="F5:G5"/>
    <mergeCell ref="H5:I5"/>
    <mergeCell ref="J5:K5"/>
    <mergeCell ref="L5:M5"/>
    <mergeCell ref="N5:O5"/>
    <mergeCell ref="P5:Q5"/>
    <mergeCell ref="B6:C6"/>
    <mergeCell ref="D6:E6"/>
    <mergeCell ref="F6:G6"/>
    <mergeCell ref="H6:I6"/>
    <mergeCell ref="J6:K6"/>
    <mergeCell ref="L6:M6"/>
    <mergeCell ref="N6:O6"/>
    <mergeCell ref="P6:Q6"/>
    <mergeCell ref="A3:A4"/>
    <mergeCell ref="B3:E3"/>
    <mergeCell ref="F3:I3"/>
    <mergeCell ref="J3:M3"/>
    <mergeCell ref="N3:Q3"/>
    <mergeCell ref="B4:C4"/>
    <mergeCell ref="D4:E4"/>
    <mergeCell ref="F4:G4"/>
    <mergeCell ref="H4:I4"/>
    <mergeCell ref="J4:K4"/>
    <mergeCell ref="L4:M4"/>
    <mergeCell ref="N4:O4"/>
    <mergeCell ref="P4:Q4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zoomScaleNormal="100" workbookViewId="0"/>
  </sheetViews>
  <sheetFormatPr defaultRowHeight="13.5"/>
  <cols>
    <col min="1" max="1" width="10.75" style="16" customWidth="1"/>
    <col min="2" max="5" width="12.625" style="16" customWidth="1"/>
    <col min="6" max="6" width="13.375" style="16" customWidth="1"/>
    <col min="7" max="7" width="12.625" style="16" customWidth="1"/>
    <col min="8" max="9" width="10.625" style="16" customWidth="1"/>
    <col min="10" max="16384" width="9" style="16"/>
  </cols>
  <sheetData>
    <row r="1" spans="1:12" ht="14.25">
      <c r="A1" s="15" t="s">
        <v>22</v>
      </c>
    </row>
    <row r="2" spans="1:12" ht="14.25" thickBot="1">
      <c r="A2" s="156" t="s">
        <v>23</v>
      </c>
      <c r="B2" s="156"/>
      <c r="C2" s="156"/>
      <c r="D2" s="156"/>
      <c r="E2" s="156"/>
      <c r="G2" s="17" t="s">
        <v>24</v>
      </c>
    </row>
    <row r="3" spans="1:12" s="18" customFormat="1">
      <c r="A3" s="157" t="s">
        <v>25</v>
      </c>
      <c r="B3" s="159" t="s">
        <v>26</v>
      </c>
      <c r="C3" s="159" t="s">
        <v>27</v>
      </c>
      <c r="D3" s="159" t="s">
        <v>28</v>
      </c>
      <c r="E3" s="159" t="s">
        <v>29</v>
      </c>
      <c r="F3" s="159"/>
      <c r="G3" s="161"/>
    </row>
    <row r="4" spans="1:12" s="18" customFormat="1">
      <c r="A4" s="158"/>
      <c r="B4" s="160"/>
      <c r="C4" s="160"/>
      <c r="D4" s="160"/>
      <c r="E4" s="129" t="s">
        <v>30</v>
      </c>
      <c r="F4" s="129" t="s">
        <v>31</v>
      </c>
      <c r="G4" s="19" t="s">
        <v>32</v>
      </c>
    </row>
    <row r="5" spans="1:12" s="18" customFormat="1" ht="15" customHeight="1">
      <c r="A5" s="20" t="s">
        <v>115</v>
      </c>
      <c r="B5" s="123">
        <v>5380</v>
      </c>
      <c r="C5" s="123">
        <v>1223</v>
      </c>
      <c r="D5" s="24">
        <f>C5/B5</f>
        <v>0.22732342007434944</v>
      </c>
      <c r="E5" s="123">
        <v>1037</v>
      </c>
      <c r="F5" s="123">
        <v>22</v>
      </c>
      <c r="G5" s="25">
        <v>164</v>
      </c>
    </row>
    <row r="6" spans="1:12" s="18" customFormat="1" ht="15" customHeight="1">
      <c r="A6" s="20">
        <v>30</v>
      </c>
      <c r="B6" s="123">
        <v>5377</v>
      </c>
      <c r="C6" s="123">
        <v>1375</v>
      </c>
      <c r="D6" s="24">
        <f>C6/B6</f>
        <v>0.25571880230611865</v>
      </c>
      <c r="E6" s="123">
        <v>1154</v>
      </c>
      <c r="F6" s="123">
        <v>13</v>
      </c>
      <c r="G6" s="25">
        <v>208</v>
      </c>
    </row>
    <row r="7" spans="1:12" s="18" customFormat="1" ht="24" customHeight="1">
      <c r="A7" s="104" t="s">
        <v>109</v>
      </c>
      <c r="B7" s="123">
        <v>5422</v>
      </c>
      <c r="C7" s="123">
        <v>1198</v>
      </c>
      <c r="D7" s="24">
        <f>C7/B7</f>
        <v>0.22095167834747326</v>
      </c>
      <c r="E7" s="123">
        <v>984</v>
      </c>
      <c r="F7" s="123">
        <v>33</v>
      </c>
      <c r="G7" s="25">
        <v>181</v>
      </c>
    </row>
    <row r="8" spans="1:12" s="18" customFormat="1" ht="24" customHeight="1">
      <c r="A8" s="117" t="s">
        <v>77</v>
      </c>
      <c r="B8" s="122">
        <v>5457</v>
      </c>
      <c r="C8" s="121">
        <v>1113</v>
      </c>
      <c r="D8" s="24">
        <f>C8/B8</f>
        <v>0.2039582188015393</v>
      </c>
      <c r="E8" s="123">
        <v>919</v>
      </c>
      <c r="F8" s="122">
        <v>7</v>
      </c>
      <c r="G8" s="25">
        <v>187</v>
      </c>
    </row>
    <row r="9" spans="1:12" s="18" customFormat="1" ht="15" customHeight="1" thickBot="1">
      <c r="A9" s="26">
        <v>3</v>
      </c>
      <c r="B9" s="193">
        <v>5334</v>
      </c>
      <c r="C9" s="194">
        <v>1258</v>
      </c>
      <c r="D9" s="27">
        <f>C9/B9</f>
        <v>0.23584551931008624</v>
      </c>
      <c r="E9" s="195">
        <v>1156</v>
      </c>
      <c r="F9" s="196">
        <v>22</v>
      </c>
      <c r="G9" s="197">
        <v>80</v>
      </c>
      <c r="H9" s="28"/>
    </row>
    <row r="10" spans="1:12" s="18" customFormat="1">
      <c r="A10" s="4" t="s">
        <v>33</v>
      </c>
      <c r="B10" s="29"/>
      <c r="C10" s="29"/>
      <c r="D10" s="30"/>
      <c r="E10" s="29"/>
      <c r="F10" s="29"/>
      <c r="G10" s="29"/>
    </row>
    <row r="12" spans="1:12" ht="14.25" thickBot="1">
      <c r="A12" s="156" t="s">
        <v>34</v>
      </c>
      <c r="B12" s="156"/>
      <c r="C12" s="156"/>
      <c r="D12" s="156"/>
      <c r="E12" s="156"/>
      <c r="F12" s="17" t="s">
        <v>24</v>
      </c>
      <c r="L12" s="31"/>
    </row>
    <row r="13" spans="1:12" s="18" customFormat="1">
      <c r="A13" s="157" t="s">
        <v>25</v>
      </c>
      <c r="B13" s="159" t="s">
        <v>26</v>
      </c>
      <c r="C13" s="159" t="s">
        <v>27</v>
      </c>
      <c r="D13" s="159" t="s">
        <v>28</v>
      </c>
      <c r="E13" s="162" t="s">
        <v>35</v>
      </c>
      <c r="F13" s="164"/>
      <c r="G13" s="28"/>
    </row>
    <row r="14" spans="1:12" s="18" customFormat="1">
      <c r="A14" s="158"/>
      <c r="B14" s="160"/>
      <c r="C14" s="160"/>
      <c r="D14" s="160"/>
      <c r="E14" s="32" t="s">
        <v>36</v>
      </c>
      <c r="F14" s="33" t="s">
        <v>37</v>
      </c>
      <c r="G14" s="34"/>
    </row>
    <row r="15" spans="1:12" s="18" customFormat="1" ht="15" customHeight="1">
      <c r="A15" s="20" t="s">
        <v>115</v>
      </c>
      <c r="B15" s="123">
        <v>3010</v>
      </c>
      <c r="C15" s="123">
        <v>1207</v>
      </c>
      <c r="D15" s="24">
        <f>C15/B15</f>
        <v>0.40099667774086378</v>
      </c>
      <c r="E15" s="123">
        <v>272</v>
      </c>
      <c r="F15" s="25">
        <v>136</v>
      </c>
      <c r="G15" s="28"/>
      <c r="L15" s="23"/>
    </row>
    <row r="16" spans="1:12" s="18" customFormat="1" ht="15" customHeight="1">
      <c r="A16" s="20">
        <v>30</v>
      </c>
      <c r="B16" s="123">
        <v>2921</v>
      </c>
      <c r="C16" s="123">
        <v>1229</v>
      </c>
      <c r="D16" s="24">
        <f>C16/B16</f>
        <v>0.42074631975350907</v>
      </c>
      <c r="E16" s="123">
        <v>292</v>
      </c>
      <c r="F16" s="25">
        <v>163</v>
      </c>
      <c r="G16" s="28"/>
      <c r="K16" s="23"/>
    </row>
    <row r="17" spans="1:13" s="18" customFormat="1" ht="22.5" customHeight="1">
      <c r="A17" s="104" t="s">
        <v>109</v>
      </c>
      <c r="B17" s="123">
        <v>2834</v>
      </c>
      <c r="C17" s="123">
        <v>1142</v>
      </c>
      <c r="D17" s="24">
        <f>C17/B17</f>
        <v>0.40296400846859565</v>
      </c>
      <c r="E17" s="123">
        <v>273</v>
      </c>
      <c r="F17" s="25">
        <v>141</v>
      </c>
      <c r="G17" s="28"/>
      <c r="K17" s="23"/>
    </row>
    <row r="18" spans="1:13" s="18" customFormat="1" ht="22.5" customHeight="1">
      <c r="A18" s="117" t="s">
        <v>77</v>
      </c>
      <c r="B18" s="123">
        <v>2777</v>
      </c>
      <c r="C18" s="123">
        <v>1022</v>
      </c>
      <c r="D18" s="24">
        <f>C18/B18</f>
        <v>0.36802304645300682</v>
      </c>
      <c r="E18" s="123">
        <v>283</v>
      </c>
      <c r="F18" s="25">
        <v>121</v>
      </c>
      <c r="G18" s="28"/>
      <c r="K18" s="23"/>
    </row>
    <row r="19" spans="1:13" s="18" customFormat="1" ht="15" customHeight="1" thickBot="1">
      <c r="A19" s="26">
        <v>3</v>
      </c>
      <c r="B19" s="198">
        <v>2739</v>
      </c>
      <c r="C19" s="198">
        <v>1157</v>
      </c>
      <c r="D19" s="27">
        <f>C19/B19</f>
        <v>0.42241694048922962</v>
      </c>
      <c r="E19" s="199">
        <v>275</v>
      </c>
      <c r="F19" s="200">
        <v>120</v>
      </c>
      <c r="G19" s="28"/>
    </row>
    <row r="20" spans="1:13" s="18" customFormat="1">
      <c r="A20" s="4" t="s">
        <v>38</v>
      </c>
      <c r="B20" s="29"/>
      <c r="C20" s="29"/>
      <c r="D20" s="35"/>
      <c r="E20" s="29"/>
      <c r="F20" s="29"/>
      <c r="G20" s="29"/>
    </row>
    <row r="22" spans="1:13" ht="14.25" thickBot="1">
      <c r="A22" s="156" t="s">
        <v>39</v>
      </c>
      <c r="B22" s="156"/>
      <c r="C22" s="156"/>
      <c r="D22" s="156"/>
      <c r="G22" s="17"/>
      <c r="H22" s="17" t="s">
        <v>24</v>
      </c>
    </row>
    <row r="23" spans="1:13" s="18" customFormat="1">
      <c r="A23" s="157" t="s">
        <v>25</v>
      </c>
      <c r="B23" s="159" t="s">
        <v>26</v>
      </c>
      <c r="C23" s="159" t="s">
        <v>27</v>
      </c>
      <c r="D23" s="159" t="s">
        <v>28</v>
      </c>
      <c r="E23" s="162" t="s">
        <v>29</v>
      </c>
      <c r="F23" s="163"/>
      <c r="G23" s="163"/>
      <c r="H23" s="164"/>
    </row>
    <row r="24" spans="1:13" s="18" customFormat="1">
      <c r="A24" s="158"/>
      <c r="B24" s="160"/>
      <c r="C24" s="160"/>
      <c r="D24" s="160"/>
      <c r="E24" s="129" t="s">
        <v>30</v>
      </c>
      <c r="F24" s="129" t="s">
        <v>40</v>
      </c>
      <c r="G24" s="36" t="s">
        <v>41</v>
      </c>
      <c r="H24" s="19" t="s">
        <v>42</v>
      </c>
      <c r="M24" s="23"/>
    </row>
    <row r="25" spans="1:13" s="18" customFormat="1" ht="15" customHeight="1">
      <c r="A25" s="20" t="s">
        <v>115</v>
      </c>
      <c r="B25" s="21">
        <v>2843</v>
      </c>
      <c r="C25" s="21">
        <v>409</v>
      </c>
      <c r="D25" s="22">
        <f>C25/B25</f>
        <v>0.1438621174815336</v>
      </c>
      <c r="E25" s="123">
        <v>5</v>
      </c>
      <c r="F25" s="123">
        <v>24</v>
      </c>
      <c r="G25" s="121">
        <v>222</v>
      </c>
      <c r="H25" s="25">
        <v>155</v>
      </c>
      <c r="I25" s="37"/>
    </row>
    <row r="26" spans="1:13" s="18" customFormat="1" ht="15" customHeight="1">
      <c r="A26" s="20">
        <v>30</v>
      </c>
      <c r="B26" s="123">
        <v>2721</v>
      </c>
      <c r="C26" s="123">
        <v>421</v>
      </c>
      <c r="D26" s="24">
        <f>C26/B26</f>
        <v>0.15472252848217566</v>
      </c>
      <c r="E26" s="123">
        <v>1</v>
      </c>
      <c r="F26" s="123">
        <v>42</v>
      </c>
      <c r="G26" s="121">
        <v>189</v>
      </c>
      <c r="H26" s="25">
        <v>189</v>
      </c>
      <c r="I26" s="37"/>
    </row>
    <row r="27" spans="1:13" s="18" customFormat="1" ht="22.5" customHeight="1">
      <c r="A27" s="104" t="s">
        <v>109</v>
      </c>
      <c r="B27" s="123">
        <v>2721</v>
      </c>
      <c r="C27" s="38">
        <v>407</v>
      </c>
      <c r="D27" s="24">
        <f>C27/B27</f>
        <v>0.14957736126424109</v>
      </c>
      <c r="E27" s="23">
        <v>0</v>
      </c>
      <c r="F27" s="39">
        <v>28</v>
      </c>
      <c r="G27" s="39">
        <v>237</v>
      </c>
      <c r="H27" s="40">
        <v>142</v>
      </c>
    </row>
    <row r="28" spans="1:13" s="18" customFormat="1" ht="22.5" customHeight="1">
      <c r="A28" s="117" t="s">
        <v>77</v>
      </c>
      <c r="B28" s="122">
        <v>2714</v>
      </c>
      <c r="C28" s="38">
        <v>352</v>
      </c>
      <c r="D28" s="24">
        <f>C28/B28</f>
        <v>0.12969786293294031</v>
      </c>
      <c r="E28" s="23">
        <v>0</v>
      </c>
      <c r="F28" s="39">
        <v>18</v>
      </c>
      <c r="G28" s="23">
        <v>222</v>
      </c>
      <c r="H28" s="40">
        <v>112</v>
      </c>
    </row>
    <row r="29" spans="1:13" s="18" customFormat="1" ht="15" customHeight="1" thickBot="1">
      <c r="A29" s="26">
        <v>3</v>
      </c>
      <c r="B29" s="193">
        <v>2652</v>
      </c>
      <c r="C29" s="195">
        <v>399</v>
      </c>
      <c r="D29" s="27">
        <f>C29/B29</f>
        <v>0.1504524886877828</v>
      </c>
      <c r="E29" s="195">
        <v>2</v>
      </c>
      <c r="F29" s="195">
        <v>26</v>
      </c>
      <c r="G29" s="196">
        <v>220</v>
      </c>
      <c r="H29" s="197">
        <v>151</v>
      </c>
    </row>
    <row r="30" spans="1:13" s="18" customFormat="1">
      <c r="A30" s="4" t="s">
        <v>43</v>
      </c>
      <c r="B30" s="29"/>
      <c r="C30" s="29"/>
      <c r="D30" s="35"/>
      <c r="E30" s="29"/>
      <c r="F30" s="29"/>
      <c r="G30" s="29"/>
    </row>
    <row r="31" spans="1:13" s="18" customFormat="1">
      <c r="A31" s="41"/>
      <c r="B31" s="29"/>
      <c r="C31" s="29"/>
      <c r="D31" s="35"/>
      <c r="E31" s="29"/>
      <c r="F31" s="29"/>
      <c r="G31" s="29"/>
      <c r="H31" s="29"/>
    </row>
    <row r="32" spans="1:13" ht="14.25" thickBot="1">
      <c r="A32" s="156" t="s">
        <v>44</v>
      </c>
      <c r="B32" s="156"/>
      <c r="C32" s="156"/>
      <c r="D32" s="156"/>
      <c r="E32" s="156"/>
      <c r="F32" s="17"/>
      <c r="G32" s="17"/>
      <c r="H32" s="17" t="s">
        <v>24</v>
      </c>
    </row>
    <row r="33" spans="1:13" s="18" customFormat="1">
      <c r="A33" s="157" t="s">
        <v>25</v>
      </c>
      <c r="B33" s="159" t="s">
        <v>26</v>
      </c>
      <c r="C33" s="159" t="s">
        <v>27</v>
      </c>
      <c r="D33" s="159" t="s">
        <v>28</v>
      </c>
      <c r="E33" s="162" t="s">
        <v>45</v>
      </c>
      <c r="F33" s="163"/>
      <c r="G33" s="163"/>
      <c r="H33" s="164"/>
    </row>
    <row r="34" spans="1:13" s="18" customFormat="1">
      <c r="A34" s="158"/>
      <c r="B34" s="160"/>
      <c r="C34" s="160"/>
      <c r="D34" s="160"/>
      <c r="E34" s="42" t="s">
        <v>30</v>
      </c>
      <c r="F34" s="43" t="s">
        <v>31</v>
      </c>
      <c r="G34" s="43" t="s">
        <v>46</v>
      </c>
      <c r="H34" s="19" t="s">
        <v>47</v>
      </c>
    </row>
    <row r="35" spans="1:13" s="18" customFormat="1" ht="15" customHeight="1">
      <c r="A35" s="20" t="s">
        <v>115</v>
      </c>
      <c r="B35" s="123">
        <v>6194</v>
      </c>
      <c r="C35" s="123">
        <v>940</v>
      </c>
      <c r="D35" s="24">
        <f>C35/B35</f>
        <v>0.15175976751695189</v>
      </c>
      <c r="E35" s="123">
        <v>653</v>
      </c>
      <c r="F35" s="121">
        <v>64</v>
      </c>
      <c r="G35" s="44">
        <v>220</v>
      </c>
      <c r="H35" s="45">
        <v>3</v>
      </c>
      <c r="K35" s="23"/>
      <c r="L35" s="23"/>
    </row>
    <row r="36" spans="1:13" s="18" customFormat="1" ht="15" customHeight="1">
      <c r="A36" s="20">
        <v>30</v>
      </c>
      <c r="B36" s="123">
        <v>10459</v>
      </c>
      <c r="C36" s="123">
        <v>898</v>
      </c>
      <c r="D36" s="24">
        <f>C36/B36</f>
        <v>8.5859068744621861E-2</v>
      </c>
      <c r="E36" s="123">
        <v>650</v>
      </c>
      <c r="F36" s="121">
        <v>46</v>
      </c>
      <c r="G36" s="44">
        <v>202</v>
      </c>
      <c r="H36" s="45">
        <v>0</v>
      </c>
    </row>
    <row r="37" spans="1:13" s="18" customFormat="1" ht="22.5" customHeight="1">
      <c r="A37" s="104" t="s">
        <v>109</v>
      </c>
      <c r="B37" s="123">
        <v>10316</v>
      </c>
      <c r="C37" s="123">
        <v>811</v>
      </c>
      <c r="D37" s="24">
        <f>C37/B37</f>
        <v>7.8615742535866617E-2</v>
      </c>
      <c r="E37" s="123">
        <v>476</v>
      </c>
      <c r="F37" s="123">
        <v>66</v>
      </c>
      <c r="G37" s="46">
        <v>268</v>
      </c>
      <c r="H37" s="47">
        <v>1</v>
      </c>
      <c r="M37" s="23"/>
    </row>
    <row r="38" spans="1:13" s="18" customFormat="1" ht="22.5" customHeight="1">
      <c r="A38" s="117" t="s">
        <v>77</v>
      </c>
      <c r="B38" s="123">
        <v>10221</v>
      </c>
      <c r="C38" s="123">
        <v>695</v>
      </c>
      <c r="D38" s="24">
        <f>C38/B38</f>
        <v>6.7997260542021334E-2</v>
      </c>
      <c r="E38" s="123">
        <v>358</v>
      </c>
      <c r="F38" s="123">
        <v>62</v>
      </c>
      <c r="G38" s="46">
        <v>274</v>
      </c>
      <c r="H38" s="47">
        <v>1</v>
      </c>
      <c r="M38" s="23"/>
    </row>
    <row r="39" spans="1:13" s="18" customFormat="1" ht="15" customHeight="1" thickBot="1">
      <c r="A39" s="26">
        <v>3</v>
      </c>
      <c r="B39" s="126">
        <v>9407</v>
      </c>
      <c r="C39" s="126">
        <v>699</v>
      </c>
      <c r="D39" s="27">
        <f>C39/B39</f>
        <v>7.4306367598596795E-2</v>
      </c>
      <c r="E39" s="126">
        <v>226</v>
      </c>
      <c r="F39" s="126">
        <v>41</v>
      </c>
      <c r="G39" s="201">
        <v>432</v>
      </c>
      <c r="H39" s="202">
        <v>0</v>
      </c>
    </row>
    <row r="40" spans="1:13" s="18" customFormat="1" ht="13.5" customHeight="1">
      <c r="A40" s="4" t="s">
        <v>48</v>
      </c>
      <c r="B40" s="29"/>
      <c r="C40" s="29"/>
      <c r="D40" s="30"/>
      <c r="E40" s="48"/>
      <c r="F40" s="48"/>
      <c r="G40" s="48"/>
      <c r="H40" s="49"/>
      <c r="I40" s="23"/>
    </row>
    <row r="41" spans="1:13" s="18" customFormat="1" ht="13.5" customHeight="1">
      <c r="A41" s="4"/>
      <c r="B41" s="29"/>
      <c r="C41" s="29"/>
      <c r="D41" s="35"/>
      <c r="E41" s="29"/>
      <c r="F41" s="29"/>
      <c r="G41" s="29"/>
      <c r="M41" s="23"/>
    </row>
    <row r="42" spans="1:13" s="18" customFormat="1" ht="13.5" customHeight="1" thickBot="1">
      <c r="A42" s="165" t="s">
        <v>49</v>
      </c>
      <c r="B42" s="165"/>
      <c r="C42" s="165"/>
      <c r="D42" s="165"/>
      <c r="E42" s="165"/>
      <c r="F42" s="165"/>
      <c r="G42" s="165"/>
      <c r="H42" s="165"/>
      <c r="M42" s="23"/>
    </row>
    <row r="43" spans="1:13" s="18" customFormat="1" ht="13.5" customHeight="1">
      <c r="A43" s="166" t="s">
        <v>25</v>
      </c>
      <c r="B43" s="132" t="s">
        <v>26</v>
      </c>
      <c r="C43" s="132" t="s">
        <v>27</v>
      </c>
      <c r="D43" s="134" t="s">
        <v>28</v>
      </c>
      <c r="E43" s="168" t="s">
        <v>45</v>
      </c>
      <c r="F43" s="130"/>
      <c r="G43" s="169"/>
    </row>
    <row r="44" spans="1:13" s="18" customFormat="1" ht="13.5" customHeight="1">
      <c r="A44" s="167"/>
      <c r="B44" s="135"/>
      <c r="C44" s="135"/>
      <c r="D44" s="136"/>
      <c r="E44" s="50" t="s">
        <v>30</v>
      </c>
      <c r="F44" s="51" t="s">
        <v>31</v>
      </c>
      <c r="G44" s="19" t="s">
        <v>47</v>
      </c>
      <c r="H44" s="100"/>
    </row>
    <row r="45" spans="1:13" s="18" customFormat="1" ht="22.5" customHeight="1">
      <c r="A45" s="104" t="s">
        <v>109</v>
      </c>
      <c r="B45" s="52"/>
      <c r="C45" s="53">
        <v>73</v>
      </c>
      <c r="D45" s="54"/>
      <c r="E45" s="55">
        <v>69</v>
      </c>
      <c r="F45" s="56">
        <v>4</v>
      </c>
      <c r="G45" s="105">
        <v>0</v>
      </c>
      <c r="H45" s="37"/>
    </row>
    <row r="46" spans="1:13" s="18" customFormat="1" ht="22.5" customHeight="1">
      <c r="A46" s="117" t="s">
        <v>77</v>
      </c>
      <c r="B46" s="113"/>
      <c r="C46" s="123">
        <v>73</v>
      </c>
      <c r="D46" s="114"/>
      <c r="E46" s="115">
        <v>70</v>
      </c>
      <c r="F46" s="121">
        <v>2</v>
      </c>
      <c r="G46" s="116">
        <v>1</v>
      </c>
      <c r="H46" s="37"/>
    </row>
    <row r="47" spans="1:13" s="18" customFormat="1" ht="21" customHeight="1" thickBot="1">
      <c r="A47" s="26">
        <v>3</v>
      </c>
      <c r="B47" s="57"/>
      <c r="C47" s="126">
        <v>91</v>
      </c>
      <c r="D47" s="58"/>
      <c r="E47" s="203">
        <v>88</v>
      </c>
      <c r="F47" s="204">
        <v>3</v>
      </c>
      <c r="G47" s="200">
        <v>0</v>
      </c>
    </row>
    <row r="48" spans="1:13">
      <c r="A48" s="59" t="s">
        <v>50</v>
      </c>
      <c r="B48" s="122"/>
      <c r="C48" s="122"/>
      <c r="D48" s="60"/>
      <c r="E48" s="122"/>
      <c r="F48" s="122"/>
      <c r="G48" s="125"/>
      <c r="H48" s="125"/>
    </row>
    <row r="49" spans="1:9">
      <c r="A49" s="61"/>
      <c r="B49" s="62"/>
      <c r="C49" s="62"/>
      <c r="D49" s="63"/>
      <c r="E49" s="62"/>
      <c r="F49" s="62"/>
      <c r="G49" s="64"/>
      <c r="H49" s="64"/>
    </row>
    <row r="50" spans="1:9" ht="14.25" thickBot="1">
      <c r="A50" s="170" t="s">
        <v>51</v>
      </c>
      <c r="B50" s="170"/>
      <c r="C50" s="170"/>
      <c r="D50" s="170"/>
      <c r="E50" s="170"/>
      <c r="F50" s="17" t="s">
        <v>24</v>
      </c>
      <c r="G50" s="17"/>
    </row>
    <row r="51" spans="1:9" s="18" customFormat="1">
      <c r="A51" s="157" t="s">
        <v>25</v>
      </c>
      <c r="B51" s="159" t="s">
        <v>26</v>
      </c>
      <c r="C51" s="159" t="s">
        <v>27</v>
      </c>
      <c r="D51" s="159" t="s">
        <v>28</v>
      </c>
      <c r="E51" s="162" t="s">
        <v>45</v>
      </c>
      <c r="F51" s="164"/>
    </row>
    <row r="52" spans="1:9" s="18" customFormat="1">
      <c r="A52" s="158"/>
      <c r="B52" s="160"/>
      <c r="C52" s="160"/>
      <c r="D52" s="160"/>
      <c r="E52" s="129" t="s">
        <v>30</v>
      </c>
      <c r="F52" s="19" t="s">
        <v>31</v>
      </c>
    </row>
    <row r="53" spans="1:9" s="18" customFormat="1" ht="15" customHeight="1">
      <c r="A53" s="20" t="s">
        <v>115</v>
      </c>
      <c r="B53" s="123">
        <v>4299</v>
      </c>
      <c r="C53" s="123">
        <v>423</v>
      </c>
      <c r="D53" s="24">
        <f>C53/B53</f>
        <v>9.8394975575715277E-2</v>
      </c>
      <c r="E53" s="123">
        <v>419</v>
      </c>
      <c r="F53" s="25">
        <v>4</v>
      </c>
    </row>
    <row r="54" spans="1:9" s="18" customFormat="1" ht="15" customHeight="1">
      <c r="A54" s="20">
        <v>30</v>
      </c>
      <c r="B54" s="123">
        <v>6659</v>
      </c>
      <c r="C54" s="123">
        <v>420</v>
      </c>
      <c r="D54" s="24">
        <f>C54/B54</f>
        <v>6.3072533413425433E-2</v>
      </c>
      <c r="E54" s="123">
        <v>416</v>
      </c>
      <c r="F54" s="25">
        <v>4</v>
      </c>
    </row>
    <row r="55" spans="1:9" s="18" customFormat="1" ht="27" customHeight="1">
      <c r="A55" s="104" t="s">
        <v>109</v>
      </c>
      <c r="B55" s="123">
        <v>6496</v>
      </c>
      <c r="C55" s="123">
        <v>441</v>
      </c>
      <c r="D55" s="24">
        <f>C55/B55</f>
        <v>6.7887931034482762E-2</v>
      </c>
      <c r="E55" s="123">
        <v>436</v>
      </c>
      <c r="F55" s="25">
        <v>5</v>
      </c>
    </row>
    <row r="56" spans="1:9" s="18" customFormat="1" ht="27" customHeight="1">
      <c r="A56" s="117" t="s">
        <v>77</v>
      </c>
      <c r="B56" s="123">
        <v>6401</v>
      </c>
      <c r="C56" s="123">
        <v>385</v>
      </c>
      <c r="D56" s="24">
        <f>C56/B56</f>
        <v>6.0146852054366505E-2</v>
      </c>
      <c r="E56" s="123">
        <v>378</v>
      </c>
      <c r="F56" s="25">
        <v>7</v>
      </c>
    </row>
    <row r="57" spans="1:9" s="18" customFormat="1" ht="17.25" customHeight="1" thickBot="1">
      <c r="A57" s="26">
        <v>3</v>
      </c>
      <c r="B57" s="126">
        <v>6263</v>
      </c>
      <c r="C57" s="126">
        <v>345</v>
      </c>
      <c r="D57" s="27">
        <f>C57/B57</f>
        <v>5.5085422321571133E-2</v>
      </c>
      <c r="E57" s="126">
        <v>340</v>
      </c>
      <c r="F57" s="205">
        <v>5</v>
      </c>
    </row>
    <row r="58" spans="1:9" s="18" customFormat="1" ht="13.5" customHeight="1">
      <c r="A58" s="4" t="s">
        <v>48</v>
      </c>
      <c r="B58" s="29"/>
      <c r="C58" s="29"/>
      <c r="D58" s="35"/>
      <c r="E58" s="29"/>
      <c r="F58" s="29"/>
      <c r="G58" s="29"/>
    </row>
    <row r="59" spans="1:9" s="18" customFormat="1" ht="13.5" customHeight="1">
      <c r="A59" s="4"/>
      <c r="B59" s="29"/>
      <c r="C59" s="29"/>
      <c r="D59" s="35"/>
      <c r="E59" s="29"/>
      <c r="F59" s="29"/>
      <c r="G59" s="29"/>
    </row>
    <row r="61" spans="1:9" ht="14.25" thickBot="1">
      <c r="A61" s="156" t="s">
        <v>52</v>
      </c>
      <c r="B61" s="156"/>
      <c r="C61" s="156"/>
      <c r="D61" s="156"/>
      <c r="E61" s="156"/>
      <c r="F61" s="156"/>
      <c r="G61" s="17" t="s">
        <v>24</v>
      </c>
    </row>
    <row r="62" spans="1:9" s="18" customFormat="1">
      <c r="A62" s="157" t="s">
        <v>25</v>
      </c>
      <c r="B62" s="159" t="s">
        <v>53</v>
      </c>
      <c r="C62" s="159" t="s">
        <v>27</v>
      </c>
      <c r="D62" s="159" t="s">
        <v>28</v>
      </c>
      <c r="E62" s="162" t="s">
        <v>45</v>
      </c>
      <c r="F62" s="163"/>
      <c r="G62" s="164"/>
    </row>
    <row r="63" spans="1:9" s="18" customFormat="1">
      <c r="A63" s="158"/>
      <c r="B63" s="160"/>
      <c r="C63" s="160"/>
      <c r="D63" s="160"/>
      <c r="E63" s="129" t="s">
        <v>30</v>
      </c>
      <c r="F63" s="36" t="s">
        <v>31</v>
      </c>
      <c r="G63" s="19" t="s">
        <v>47</v>
      </c>
      <c r="I63" s="23"/>
    </row>
    <row r="64" spans="1:9" s="18" customFormat="1" ht="15" customHeight="1">
      <c r="A64" s="20" t="s">
        <v>115</v>
      </c>
      <c r="B64" s="123">
        <v>33</v>
      </c>
      <c r="C64" s="123">
        <v>27</v>
      </c>
      <c r="D64" s="24">
        <f>C64/B64</f>
        <v>0.81818181818181823</v>
      </c>
      <c r="E64" s="123">
        <v>27</v>
      </c>
      <c r="F64" s="121">
        <v>0</v>
      </c>
      <c r="G64" s="45">
        <v>0</v>
      </c>
    </row>
    <row r="65" spans="1:13" s="18" customFormat="1" ht="15" customHeight="1">
      <c r="A65" s="20">
        <v>30</v>
      </c>
      <c r="B65" s="123">
        <v>29</v>
      </c>
      <c r="C65" s="123">
        <v>29</v>
      </c>
      <c r="D65" s="24">
        <f>C65/B65</f>
        <v>1</v>
      </c>
      <c r="E65" s="123">
        <v>29</v>
      </c>
      <c r="F65" s="121">
        <v>0</v>
      </c>
      <c r="G65" s="45">
        <v>0</v>
      </c>
    </row>
    <row r="66" spans="1:13" s="18" customFormat="1" ht="28.5" customHeight="1">
      <c r="A66" s="104" t="s">
        <v>109</v>
      </c>
      <c r="B66" s="123">
        <v>26</v>
      </c>
      <c r="C66" s="123">
        <v>21</v>
      </c>
      <c r="D66" s="24">
        <f>C66/B66</f>
        <v>0.80769230769230771</v>
      </c>
      <c r="E66" s="123">
        <v>21</v>
      </c>
      <c r="F66" s="121">
        <v>0</v>
      </c>
      <c r="G66" s="45">
        <v>0</v>
      </c>
    </row>
    <row r="67" spans="1:13" s="18" customFormat="1" ht="26.25" customHeight="1">
      <c r="A67" s="117" t="s">
        <v>77</v>
      </c>
      <c r="B67" s="122">
        <v>26</v>
      </c>
      <c r="C67" s="123">
        <v>26</v>
      </c>
      <c r="D67" s="24">
        <f>C67/B67</f>
        <v>1</v>
      </c>
      <c r="E67" s="123">
        <v>26</v>
      </c>
      <c r="F67" s="123">
        <v>0</v>
      </c>
      <c r="G67" s="47">
        <v>0</v>
      </c>
    </row>
    <row r="68" spans="1:13" s="18" customFormat="1" ht="17.25" customHeight="1" thickBot="1">
      <c r="A68" s="26">
        <v>3</v>
      </c>
      <c r="B68" s="196">
        <v>25</v>
      </c>
      <c r="C68" s="195">
        <v>20</v>
      </c>
      <c r="D68" s="27">
        <f>C68/B68</f>
        <v>0.8</v>
      </c>
      <c r="E68" s="195">
        <v>20</v>
      </c>
      <c r="F68" s="195">
        <v>0</v>
      </c>
      <c r="G68" s="206">
        <v>0</v>
      </c>
      <c r="H68" s="28"/>
    </row>
    <row r="69" spans="1:13" s="18" customFormat="1" ht="13.5" customHeight="1">
      <c r="A69" s="10" t="s">
        <v>50</v>
      </c>
      <c r="B69" s="29"/>
      <c r="C69" s="29"/>
      <c r="D69" s="30"/>
      <c r="E69" s="29"/>
      <c r="F69" s="29"/>
      <c r="G69" s="29"/>
    </row>
    <row r="71" spans="1:13" ht="14.25" thickBot="1">
      <c r="A71" s="65" t="s">
        <v>54</v>
      </c>
      <c r="C71" s="66"/>
      <c r="D71" s="66"/>
      <c r="E71" s="66"/>
      <c r="G71" s="17" t="s">
        <v>24</v>
      </c>
    </row>
    <row r="72" spans="1:13" s="18" customFormat="1">
      <c r="A72" s="157" t="s">
        <v>25</v>
      </c>
      <c r="B72" s="159" t="s">
        <v>55</v>
      </c>
      <c r="C72" s="159" t="s">
        <v>27</v>
      </c>
      <c r="D72" s="159" t="s">
        <v>28</v>
      </c>
      <c r="E72" s="159" t="s">
        <v>45</v>
      </c>
      <c r="F72" s="159"/>
      <c r="G72" s="161"/>
    </row>
    <row r="73" spans="1:13" s="18" customFormat="1">
      <c r="A73" s="158"/>
      <c r="B73" s="160"/>
      <c r="C73" s="160"/>
      <c r="D73" s="160"/>
      <c r="E73" s="129" t="s">
        <v>30</v>
      </c>
      <c r="F73" s="129" t="s">
        <v>56</v>
      </c>
      <c r="G73" s="19" t="s">
        <v>32</v>
      </c>
    </row>
    <row r="74" spans="1:13" s="18" customFormat="1" ht="15" customHeight="1">
      <c r="A74" s="20" t="s">
        <v>115</v>
      </c>
      <c r="B74" s="123">
        <v>6194</v>
      </c>
      <c r="C74" s="123">
        <v>1802</v>
      </c>
      <c r="D74" s="24">
        <f>C74/B74</f>
        <v>0.29092670326122055</v>
      </c>
      <c r="E74" s="123">
        <v>1572</v>
      </c>
      <c r="F74" s="123">
        <v>32</v>
      </c>
      <c r="G74" s="45">
        <v>198</v>
      </c>
    </row>
    <row r="75" spans="1:13" s="18" customFormat="1" ht="15" customHeight="1">
      <c r="A75" s="20">
        <v>30</v>
      </c>
      <c r="B75" s="123">
        <v>10459</v>
      </c>
      <c r="C75" s="123">
        <v>1864</v>
      </c>
      <c r="D75" s="24">
        <f>C75/B75</f>
        <v>0.17821971507792331</v>
      </c>
      <c r="E75" s="123">
        <v>1613</v>
      </c>
      <c r="F75" s="123">
        <v>18</v>
      </c>
      <c r="G75" s="45">
        <v>233</v>
      </c>
    </row>
    <row r="76" spans="1:13" s="18" customFormat="1" ht="27.75" customHeight="1">
      <c r="A76" s="104" t="s">
        <v>109</v>
      </c>
      <c r="B76" s="123">
        <v>10316</v>
      </c>
      <c r="C76" s="123">
        <v>1698</v>
      </c>
      <c r="D76" s="24">
        <f>C76/B76</f>
        <v>0.16459868165955796</v>
      </c>
      <c r="E76" s="123">
        <v>1458</v>
      </c>
      <c r="F76" s="123">
        <v>37</v>
      </c>
      <c r="G76" s="45">
        <v>203</v>
      </c>
    </row>
    <row r="77" spans="1:13" s="18" customFormat="1" ht="27.75" customHeight="1">
      <c r="A77" s="117" t="s">
        <v>77</v>
      </c>
      <c r="B77" s="123">
        <v>10221</v>
      </c>
      <c r="C77" s="123">
        <v>1511</v>
      </c>
      <c r="D77" s="24">
        <f>C77/B77</f>
        <v>0.14783289306330105</v>
      </c>
      <c r="E77" s="123">
        <v>1292</v>
      </c>
      <c r="F77" s="123">
        <v>10</v>
      </c>
      <c r="G77" s="45">
        <v>209</v>
      </c>
    </row>
    <row r="78" spans="1:13" s="18" customFormat="1" ht="18.75" customHeight="1" thickBot="1">
      <c r="A78" s="26">
        <v>3</v>
      </c>
      <c r="B78" s="126">
        <v>10094</v>
      </c>
      <c r="C78" s="126">
        <v>1657</v>
      </c>
      <c r="D78" s="27">
        <f>C78/B78</f>
        <v>0.16415692490588468</v>
      </c>
      <c r="E78" s="126">
        <v>1545</v>
      </c>
      <c r="F78" s="126">
        <v>23</v>
      </c>
      <c r="G78" s="207">
        <v>89</v>
      </c>
      <c r="J78" s="23"/>
      <c r="M78" s="23"/>
    </row>
    <row r="79" spans="1:13" s="18" customFormat="1">
      <c r="A79" s="10" t="s">
        <v>48</v>
      </c>
      <c r="B79" s="29"/>
      <c r="C79" s="29"/>
      <c r="D79" s="30"/>
      <c r="E79" s="29"/>
      <c r="F79" s="29"/>
      <c r="G79" s="29"/>
    </row>
    <row r="80" spans="1:13" ht="13.5" customHeight="1"/>
    <row r="81" spans="1:10" ht="14.25" thickBot="1">
      <c r="A81" s="156" t="s">
        <v>57</v>
      </c>
      <c r="B81" s="156"/>
      <c r="C81" s="156"/>
      <c r="D81" s="156"/>
      <c r="E81" s="156"/>
      <c r="F81" s="17" t="s">
        <v>24</v>
      </c>
    </row>
    <row r="82" spans="1:10" s="18" customFormat="1">
      <c r="A82" s="157" t="s">
        <v>25</v>
      </c>
      <c r="B82" s="159" t="s">
        <v>26</v>
      </c>
      <c r="C82" s="159" t="s">
        <v>27</v>
      </c>
      <c r="D82" s="159" t="s">
        <v>28</v>
      </c>
      <c r="E82" s="162" t="s">
        <v>45</v>
      </c>
      <c r="F82" s="164"/>
    </row>
    <row r="83" spans="1:10" s="18" customFormat="1">
      <c r="A83" s="158"/>
      <c r="B83" s="160"/>
      <c r="C83" s="160"/>
      <c r="D83" s="160"/>
      <c r="E83" s="129" t="s">
        <v>30</v>
      </c>
      <c r="F83" s="19" t="s">
        <v>31</v>
      </c>
    </row>
    <row r="84" spans="1:10" s="18" customFormat="1" ht="15" customHeight="1">
      <c r="A84" s="20" t="s">
        <v>115</v>
      </c>
      <c r="B84" s="123">
        <v>6194</v>
      </c>
      <c r="C84" s="123">
        <v>1465</v>
      </c>
      <c r="D84" s="24">
        <f>C84/B84</f>
        <v>0.23651921214078139</v>
      </c>
      <c r="E84" s="123">
        <v>1351</v>
      </c>
      <c r="F84" s="25">
        <v>114</v>
      </c>
    </row>
    <row r="85" spans="1:10" s="18" customFormat="1" ht="15" customHeight="1">
      <c r="A85" s="20">
        <v>30</v>
      </c>
      <c r="B85" s="123">
        <v>10459</v>
      </c>
      <c r="C85" s="123">
        <v>1518</v>
      </c>
      <c r="D85" s="24">
        <f>C85/B85</f>
        <v>0.14513815852375944</v>
      </c>
      <c r="E85" s="123">
        <v>1401</v>
      </c>
      <c r="F85" s="25">
        <v>117</v>
      </c>
    </row>
    <row r="86" spans="1:10" s="18" customFormat="1" ht="27" customHeight="1">
      <c r="A86" s="104" t="s">
        <v>109</v>
      </c>
      <c r="B86" s="123">
        <v>10316</v>
      </c>
      <c r="C86" s="123">
        <v>1419</v>
      </c>
      <c r="D86" s="24">
        <f>C86/B86</f>
        <v>0.13755331523846451</v>
      </c>
      <c r="E86" s="123">
        <v>1322</v>
      </c>
      <c r="F86" s="25">
        <v>97</v>
      </c>
      <c r="H86" s="23"/>
    </row>
    <row r="87" spans="1:10" s="18" customFormat="1" ht="27" customHeight="1">
      <c r="A87" s="117" t="s">
        <v>77</v>
      </c>
      <c r="B87" s="123">
        <v>10221</v>
      </c>
      <c r="C87" s="123">
        <v>1319</v>
      </c>
      <c r="D87" s="24">
        <f>C87/B87</f>
        <v>0.12904803835241171</v>
      </c>
      <c r="E87" s="123">
        <v>1221</v>
      </c>
      <c r="F87" s="25">
        <v>98</v>
      </c>
      <c r="H87" s="23"/>
    </row>
    <row r="88" spans="1:10" s="18" customFormat="1" ht="19.5" customHeight="1" thickBot="1">
      <c r="A88" s="26">
        <v>3</v>
      </c>
      <c r="B88" s="126">
        <v>10094</v>
      </c>
      <c r="C88" s="126">
        <v>1360</v>
      </c>
      <c r="D88" s="27">
        <f>C88/B88</f>
        <v>0.13473350505250645</v>
      </c>
      <c r="E88" s="126">
        <v>1268</v>
      </c>
      <c r="F88" s="205">
        <v>92</v>
      </c>
    </row>
    <row r="89" spans="1:10" s="18" customFormat="1">
      <c r="A89" s="10" t="s">
        <v>48</v>
      </c>
      <c r="B89" s="29"/>
      <c r="C89" s="29"/>
      <c r="D89" s="30"/>
      <c r="E89" s="29"/>
      <c r="F89" s="29"/>
      <c r="G89" s="29"/>
    </row>
    <row r="90" spans="1:10" s="31" customFormat="1"/>
    <row r="91" spans="1:10" ht="14.25" thickBot="1">
      <c r="A91" s="170" t="s">
        <v>58</v>
      </c>
      <c r="B91" s="170"/>
      <c r="C91" s="170"/>
      <c r="D91" s="170"/>
      <c r="E91" s="170"/>
      <c r="F91" s="17" t="s">
        <v>24</v>
      </c>
    </row>
    <row r="92" spans="1:10" s="18" customFormat="1">
      <c r="A92" s="157" t="s">
        <v>25</v>
      </c>
      <c r="B92" s="159" t="s">
        <v>26</v>
      </c>
      <c r="C92" s="159" t="s">
        <v>27</v>
      </c>
      <c r="D92" s="159" t="s">
        <v>28</v>
      </c>
      <c r="E92" s="162" t="s">
        <v>45</v>
      </c>
      <c r="F92" s="164"/>
    </row>
    <row r="93" spans="1:10" s="18" customFormat="1">
      <c r="A93" s="158"/>
      <c r="B93" s="160"/>
      <c r="C93" s="160"/>
      <c r="D93" s="160"/>
      <c r="E93" s="129" t="s">
        <v>30</v>
      </c>
      <c r="F93" s="19" t="s">
        <v>31</v>
      </c>
      <c r="J93" s="23"/>
    </row>
    <row r="94" spans="1:10" s="18" customFormat="1" ht="15" customHeight="1">
      <c r="A94" s="20" t="s">
        <v>115</v>
      </c>
      <c r="B94" s="123">
        <v>3729</v>
      </c>
      <c r="C94" s="123">
        <v>415</v>
      </c>
      <c r="D94" s="24">
        <f>C94/B94</f>
        <v>0.111289890050952</v>
      </c>
      <c r="E94" s="123">
        <v>410</v>
      </c>
      <c r="F94" s="25">
        <v>5</v>
      </c>
      <c r="I94" s="23"/>
    </row>
    <row r="95" spans="1:10" s="18" customFormat="1" ht="15" customHeight="1">
      <c r="A95" s="20">
        <v>30</v>
      </c>
      <c r="B95" s="123">
        <v>5426</v>
      </c>
      <c r="C95" s="123">
        <v>403</v>
      </c>
      <c r="D95" s="24">
        <f>C95/B95</f>
        <v>7.4272023590121639E-2</v>
      </c>
      <c r="E95" s="123">
        <v>329</v>
      </c>
      <c r="F95" s="25">
        <v>11</v>
      </c>
    </row>
    <row r="96" spans="1:10" s="18" customFormat="1" ht="28.5" customHeight="1">
      <c r="A96" s="104" t="s">
        <v>109</v>
      </c>
      <c r="B96" s="123">
        <v>5324</v>
      </c>
      <c r="C96" s="123">
        <v>401</v>
      </c>
      <c r="D96" s="24">
        <f>C96/B96</f>
        <v>7.5319308790383177E-2</v>
      </c>
      <c r="E96" s="123">
        <v>394</v>
      </c>
      <c r="F96" s="25">
        <v>7</v>
      </c>
    </row>
    <row r="97" spans="1:13" s="18" customFormat="1" ht="28.5" customHeight="1">
      <c r="A97" s="117" t="s">
        <v>77</v>
      </c>
      <c r="B97" s="123">
        <v>5281</v>
      </c>
      <c r="C97" s="123">
        <v>401</v>
      </c>
      <c r="D97" s="24">
        <f>C97/B97</f>
        <v>7.5932588524900591E-2</v>
      </c>
      <c r="E97" s="123">
        <v>388</v>
      </c>
      <c r="F97" s="25">
        <v>13</v>
      </c>
    </row>
    <row r="98" spans="1:13" s="18" customFormat="1" ht="18.75" customHeight="1" thickBot="1">
      <c r="A98" s="26">
        <v>3</v>
      </c>
      <c r="B98" s="126">
        <v>5187</v>
      </c>
      <c r="C98" s="126">
        <v>395</v>
      </c>
      <c r="D98" s="27">
        <f>C98/B98</f>
        <v>7.6151918257181414E-2</v>
      </c>
      <c r="E98" s="126">
        <v>386</v>
      </c>
      <c r="F98" s="205">
        <v>9</v>
      </c>
    </row>
    <row r="99" spans="1:13" s="18" customFormat="1">
      <c r="A99" s="4" t="s">
        <v>48</v>
      </c>
      <c r="B99" s="29"/>
      <c r="C99" s="29"/>
      <c r="D99" s="30"/>
      <c r="E99" s="29"/>
      <c r="F99" s="29"/>
      <c r="G99" s="29"/>
    </row>
    <row r="100" spans="1:13">
      <c r="M100" s="31"/>
    </row>
    <row r="101" spans="1:13" ht="14.25" thickBot="1">
      <c r="A101" s="156" t="s">
        <v>59</v>
      </c>
      <c r="B101" s="156"/>
      <c r="C101" s="156"/>
      <c r="D101" s="156"/>
      <c r="E101" s="156"/>
      <c r="F101" s="17" t="s">
        <v>24</v>
      </c>
    </row>
    <row r="102" spans="1:13">
      <c r="A102" s="157" t="s">
        <v>25</v>
      </c>
      <c r="B102" s="159" t="s">
        <v>26</v>
      </c>
      <c r="C102" s="159" t="s">
        <v>27</v>
      </c>
      <c r="D102" s="159" t="s">
        <v>28</v>
      </c>
      <c r="E102" s="162" t="s">
        <v>45</v>
      </c>
      <c r="F102" s="164"/>
      <c r="I102" s="31"/>
    </row>
    <row r="103" spans="1:13">
      <c r="A103" s="158"/>
      <c r="B103" s="160"/>
      <c r="C103" s="160"/>
      <c r="D103" s="160"/>
      <c r="E103" s="129" t="s">
        <v>30</v>
      </c>
      <c r="F103" s="19" t="s">
        <v>31</v>
      </c>
    </row>
    <row r="104" spans="1:13" ht="15" customHeight="1">
      <c r="A104" s="20" t="s">
        <v>115</v>
      </c>
      <c r="B104" s="123">
        <v>2284</v>
      </c>
      <c r="C104" s="123">
        <v>416</v>
      </c>
      <c r="D104" s="24">
        <f>C104/B104</f>
        <v>0.18213660245183888</v>
      </c>
      <c r="E104" s="123">
        <v>389</v>
      </c>
      <c r="F104" s="25">
        <v>27</v>
      </c>
    </row>
    <row r="105" spans="1:13" ht="15" customHeight="1">
      <c r="A105" s="20">
        <v>30</v>
      </c>
      <c r="B105" s="123">
        <v>4106</v>
      </c>
      <c r="C105" s="123">
        <v>416</v>
      </c>
      <c r="D105" s="24">
        <f>C105/B105</f>
        <v>0.10131514856307842</v>
      </c>
      <c r="E105" s="123">
        <v>393</v>
      </c>
      <c r="F105" s="25">
        <v>23</v>
      </c>
    </row>
    <row r="106" spans="1:13" ht="28.5" customHeight="1">
      <c r="A106" s="104" t="s">
        <v>109</v>
      </c>
      <c r="B106" s="123">
        <v>4078</v>
      </c>
      <c r="C106" s="123">
        <v>418</v>
      </c>
      <c r="D106" s="24">
        <f>C106/B106</f>
        <v>0.10250122609122118</v>
      </c>
      <c r="E106" s="123">
        <v>392</v>
      </c>
      <c r="F106" s="25">
        <v>26</v>
      </c>
    </row>
    <row r="107" spans="1:13" ht="28.5" customHeight="1">
      <c r="A107" s="117" t="s">
        <v>116</v>
      </c>
      <c r="B107" s="123">
        <v>4043</v>
      </c>
      <c r="C107" s="123">
        <v>406</v>
      </c>
      <c r="D107" s="24">
        <f>C107/B107</f>
        <v>0.1004204798417017</v>
      </c>
      <c r="E107" s="123">
        <v>380</v>
      </c>
      <c r="F107" s="25">
        <v>26</v>
      </c>
    </row>
    <row r="108" spans="1:13" ht="18.75" customHeight="1" thickBot="1">
      <c r="A108" s="26">
        <v>3</v>
      </c>
      <c r="B108" s="126">
        <v>3996</v>
      </c>
      <c r="C108" s="126">
        <v>523</v>
      </c>
      <c r="D108" s="27">
        <f>C108/B108</f>
        <v>0.13088088088088087</v>
      </c>
      <c r="E108" s="126">
        <v>487</v>
      </c>
      <c r="F108" s="205">
        <v>36</v>
      </c>
    </row>
    <row r="109" spans="1:13" s="18" customFormat="1">
      <c r="A109" s="10" t="s">
        <v>48</v>
      </c>
      <c r="B109" s="48"/>
      <c r="C109" s="48"/>
      <c r="D109" s="30"/>
      <c r="E109" s="48"/>
      <c r="F109" s="48"/>
      <c r="G109" s="29"/>
    </row>
  </sheetData>
  <mergeCells count="65">
    <mergeCell ref="A102:A103"/>
    <mergeCell ref="B102:B103"/>
    <mergeCell ref="C102:C103"/>
    <mergeCell ref="D102:D103"/>
    <mergeCell ref="E102:F102"/>
    <mergeCell ref="A81:E81"/>
    <mergeCell ref="A61:F61"/>
    <mergeCell ref="A62:A63"/>
    <mergeCell ref="B62:B63"/>
    <mergeCell ref="C62:C63"/>
    <mergeCell ref="A72:A73"/>
    <mergeCell ref="B72:B73"/>
    <mergeCell ref="C72:C73"/>
    <mergeCell ref="D72:D73"/>
    <mergeCell ref="E72:G72"/>
    <mergeCell ref="A101:E101"/>
    <mergeCell ref="A82:A83"/>
    <mergeCell ref="B82:B83"/>
    <mergeCell ref="C82:C83"/>
    <mergeCell ref="D82:D83"/>
    <mergeCell ref="E82:F82"/>
    <mergeCell ref="A91:E91"/>
    <mergeCell ref="A92:A93"/>
    <mergeCell ref="B92:B93"/>
    <mergeCell ref="C92:C93"/>
    <mergeCell ref="D92:D93"/>
    <mergeCell ref="E92:F92"/>
    <mergeCell ref="D62:D63"/>
    <mergeCell ref="E62:G62"/>
    <mergeCell ref="A50:E50"/>
    <mergeCell ref="A51:A52"/>
    <mergeCell ref="B51:B52"/>
    <mergeCell ref="C51:C52"/>
    <mergeCell ref="D51:D52"/>
    <mergeCell ref="E51:F51"/>
    <mergeCell ref="A42:H42"/>
    <mergeCell ref="A43:A44"/>
    <mergeCell ref="B43:B44"/>
    <mergeCell ref="C43:C44"/>
    <mergeCell ref="D43:D44"/>
    <mergeCell ref="E43:G43"/>
    <mergeCell ref="A32:E32"/>
    <mergeCell ref="A33:A34"/>
    <mergeCell ref="B33:B34"/>
    <mergeCell ref="C33:C34"/>
    <mergeCell ref="D33:D34"/>
    <mergeCell ref="E33:H33"/>
    <mergeCell ref="E23:H23"/>
    <mergeCell ref="A12:E12"/>
    <mergeCell ref="A13:A14"/>
    <mergeCell ref="B13:B14"/>
    <mergeCell ref="C13:C14"/>
    <mergeCell ref="D13:D14"/>
    <mergeCell ref="E13:F13"/>
    <mergeCell ref="A22:D22"/>
    <mergeCell ref="A23:A24"/>
    <mergeCell ref="B23:B24"/>
    <mergeCell ref="C23:C24"/>
    <mergeCell ref="D23:D24"/>
    <mergeCell ref="A2:E2"/>
    <mergeCell ref="A3:A4"/>
    <mergeCell ref="B3:B4"/>
    <mergeCell ref="C3:C4"/>
    <mergeCell ref="D3:D4"/>
    <mergeCell ref="E3:G3"/>
  </mergeCells>
  <phoneticPr fontId="2"/>
  <pageMargins left="0.78740157480314965" right="0.23622047244094491" top="0.98425196850393704" bottom="0.59055118110236227" header="0.51181102362204722" footer="0.51181102362204722"/>
  <pageSetup paperSize="9" scale="85" orientation="portrait" r:id="rId1"/>
  <headerFooter alignWithMargins="0"/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Normal="100" workbookViewId="0"/>
  </sheetViews>
  <sheetFormatPr defaultRowHeight="13.5"/>
  <cols>
    <col min="1" max="1" width="12.625" style="1" customWidth="1"/>
    <col min="2" max="6" width="14.625" style="1" customWidth="1"/>
    <col min="7" max="16384" width="9" style="1"/>
  </cols>
  <sheetData>
    <row r="1" spans="1:8" s="4" customFormat="1" ht="14.25">
      <c r="A1" s="3" t="s">
        <v>8</v>
      </c>
    </row>
    <row r="2" spans="1:8" s="4" customFormat="1" ht="14.25" thickBot="1">
      <c r="F2" s="5" t="s">
        <v>7</v>
      </c>
      <c r="G2" s="6"/>
    </row>
    <row r="3" spans="1:8" s="8" customFormat="1" ht="20.100000000000001" customHeight="1">
      <c r="A3" s="133" t="s">
        <v>0</v>
      </c>
      <c r="B3" s="132" t="s">
        <v>1</v>
      </c>
      <c r="C3" s="132" t="s">
        <v>6</v>
      </c>
      <c r="D3" s="132"/>
      <c r="E3" s="132"/>
      <c r="F3" s="134"/>
      <c r="G3" s="7"/>
    </row>
    <row r="4" spans="1:8" s="8" customFormat="1" ht="20.100000000000001" customHeight="1">
      <c r="A4" s="171"/>
      <c r="B4" s="135"/>
      <c r="C4" s="106" t="s">
        <v>2</v>
      </c>
      <c r="D4" s="106" t="s">
        <v>3</v>
      </c>
      <c r="E4" s="106" t="s">
        <v>5</v>
      </c>
      <c r="F4" s="107" t="s">
        <v>4</v>
      </c>
      <c r="G4" s="7"/>
    </row>
    <row r="5" spans="1:8" s="8" customFormat="1" ht="20.100000000000001" customHeight="1">
      <c r="A5" s="110" t="s">
        <v>118</v>
      </c>
      <c r="B5" s="108">
        <v>5492</v>
      </c>
      <c r="C5" s="108">
        <v>4680</v>
      </c>
      <c r="D5" s="108">
        <v>213</v>
      </c>
      <c r="E5" s="109">
        <v>8</v>
      </c>
      <c r="F5" s="109">
        <v>591</v>
      </c>
      <c r="G5" s="7"/>
    </row>
    <row r="6" spans="1:8" s="8" customFormat="1" ht="20.100000000000001" customHeight="1">
      <c r="A6" s="110">
        <v>21</v>
      </c>
      <c r="B6" s="108">
        <v>5228</v>
      </c>
      <c r="C6" s="108">
        <v>4429</v>
      </c>
      <c r="D6" s="108">
        <v>205</v>
      </c>
      <c r="E6" s="109">
        <v>12</v>
      </c>
      <c r="F6" s="109">
        <v>582</v>
      </c>
      <c r="G6" s="7"/>
    </row>
    <row r="7" spans="1:8" s="8" customFormat="1" ht="20.100000000000001" customHeight="1">
      <c r="A7" s="110">
        <v>22</v>
      </c>
      <c r="B7" s="108">
        <v>4952</v>
      </c>
      <c r="C7" s="108">
        <v>4188</v>
      </c>
      <c r="D7" s="108">
        <v>222</v>
      </c>
      <c r="E7" s="109">
        <v>10</v>
      </c>
      <c r="F7" s="109">
        <v>532</v>
      </c>
      <c r="G7" s="7"/>
    </row>
    <row r="8" spans="1:8" s="8" customFormat="1" ht="20.100000000000001" customHeight="1">
      <c r="A8" s="110">
        <v>23</v>
      </c>
      <c r="B8" s="108">
        <v>5162</v>
      </c>
      <c r="C8" s="108">
        <v>4356</v>
      </c>
      <c r="D8" s="108">
        <v>253</v>
      </c>
      <c r="E8" s="109">
        <v>13</v>
      </c>
      <c r="F8" s="109">
        <v>535</v>
      </c>
      <c r="G8" s="7"/>
    </row>
    <row r="9" spans="1:8" s="8" customFormat="1" ht="20.100000000000001" customHeight="1">
      <c r="A9" s="110">
        <v>24</v>
      </c>
      <c r="B9" s="108">
        <v>5312</v>
      </c>
      <c r="C9" s="108">
        <v>4507</v>
      </c>
      <c r="D9" s="108">
        <v>246</v>
      </c>
      <c r="E9" s="109">
        <v>15</v>
      </c>
      <c r="F9" s="109">
        <v>544</v>
      </c>
      <c r="G9" s="7"/>
    </row>
    <row r="10" spans="1:8" s="8" customFormat="1" ht="20.100000000000001" customHeight="1">
      <c r="A10" s="110">
        <v>25</v>
      </c>
      <c r="B10" s="108">
        <v>5341</v>
      </c>
      <c r="C10" s="108">
        <v>4524</v>
      </c>
      <c r="D10" s="108">
        <v>261</v>
      </c>
      <c r="E10" s="109">
        <v>22</v>
      </c>
      <c r="F10" s="109">
        <v>534</v>
      </c>
      <c r="G10" s="7"/>
    </row>
    <row r="11" spans="1:8" s="7" customFormat="1" ht="20.100000000000001" customHeight="1">
      <c r="A11" s="110">
        <v>26</v>
      </c>
      <c r="B11" s="108">
        <f>SUM(C11:F11)</f>
        <v>5239</v>
      </c>
      <c r="C11" s="108">
        <v>4451</v>
      </c>
      <c r="D11" s="108">
        <v>248</v>
      </c>
      <c r="E11" s="109">
        <v>18</v>
      </c>
      <c r="F11" s="109">
        <v>522</v>
      </c>
    </row>
    <row r="12" spans="1:8" s="8" customFormat="1" ht="20.100000000000001" customHeight="1">
      <c r="A12" s="110">
        <v>27</v>
      </c>
      <c r="B12" s="123">
        <f>SUM(C12:F12)</f>
        <v>5166</v>
      </c>
      <c r="C12" s="123">
        <v>4398</v>
      </c>
      <c r="D12" s="123">
        <v>242</v>
      </c>
      <c r="E12" s="121">
        <v>20</v>
      </c>
      <c r="F12" s="121">
        <v>506</v>
      </c>
      <c r="G12" s="7"/>
    </row>
    <row r="13" spans="1:8" s="8" customFormat="1" ht="20.100000000000001" customHeight="1">
      <c r="A13" s="110">
        <v>28</v>
      </c>
      <c r="B13" s="123">
        <f>SUM(C13:F13)</f>
        <v>4974</v>
      </c>
      <c r="C13" s="123">
        <v>4264</v>
      </c>
      <c r="D13" s="123">
        <v>233</v>
      </c>
      <c r="E13" s="121">
        <v>18</v>
      </c>
      <c r="F13" s="121">
        <v>459</v>
      </c>
      <c r="G13" s="7"/>
    </row>
    <row r="14" spans="1:8" s="8" customFormat="1" ht="20.100000000000001" customHeight="1">
      <c r="A14" s="110">
        <v>29</v>
      </c>
      <c r="B14" s="123">
        <f>SUM(C14:F14)</f>
        <v>4948</v>
      </c>
      <c r="C14" s="123">
        <v>4241</v>
      </c>
      <c r="D14" s="123">
        <v>228</v>
      </c>
      <c r="E14" s="121">
        <v>24</v>
      </c>
      <c r="F14" s="121">
        <v>455</v>
      </c>
      <c r="G14" s="7"/>
      <c r="H14" s="7"/>
    </row>
    <row r="15" spans="1:8" s="8" customFormat="1" ht="20.100000000000001" customHeight="1">
      <c r="A15" s="110">
        <v>30</v>
      </c>
      <c r="B15" s="123">
        <f>SUM(C15:F15)</f>
        <v>4943</v>
      </c>
      <c r="C15" s="123">
        <v>4255</v>
      </c>
      <c r="D15" s="123">
        <v>234</v>
      </c>
      <c r="E15" s="121">
        <v>22</v>
      </c>
      <c r="F15" s="121">
        <v>432</v>
      </c>
      <c r="G15" s="7"/>
    </row>
    <row r="16" spans="1:8" s="8" customFormat="1" ht="26.25" customHeight="1">
      <c r="A16" s="101" t="s">
        <v>108</v>
      </c>
      <c r="B16" s="123">
        <v>4856</v>
      </c>
      <c r="C16" s="121">
        <v>4166</v>
      </c>
      <c r="D16" s="121">
        <v>255</v>
      </c>
      <c r="E16" s="121">
        <v>29</v>
      </c>
      <c r="F16" s="121">
        <v>406</v>
      </c>
      <c r="G16" s="7"/>
    </row>
    <row r="17" spans="1:17" s="8" customFormat="1" ht="24" customHeight="1">
      <c r="A17" s="111" t="s">
        <v>77</v>
      </c>
      <c r="B17" s="123">
        <f>SUM(C17:F17)</f>
        <v>4764</v>
      </c>
      <c r="C17" s="121">
        <v>4037</v>
      </c>
      <c r="D17" s="121">
        <v>285</v>
      </c>
      <c r="E17" s="121">
        <v>36</v>
      </c>
      <c r="F17" s="121">
        <v>406</v>
      </c>
      <c r="G17" s="7"/>
    </row>
    <row r="18" spans="1:17" s="8" customFormat="1" ht="20.100000000000001" customHeight="1" thickBot="1">
      <c r="A18" s="12">
        <v>3</v>
      </c>
      <c r="B18" s="126">
        <f>SUM(C18:F18)</f>
        <v>4515</v>
      </c>
      <c r="C18" s="204">
        <v>3841</v>
      </c>
      <c r="D18" s="204">
        <v>223</v>
      </c>
      <c r="E18" s="204">
        <v>43</v>
      </c>
      <c r="F18" s="204">
        <v>408</v>
      </c>
      <c r="G18" s="7"/>
    </row>
    <row r="19" spans="1:17" s="4" customFormat="1">
      <c r="A19" s="10" t="s">
        <v>117</v>
      </c>
      <c r="B19" s="6"/>
      <c r="C19" s="10"/>
      <c r="D19" s="10"/>
      <c r="E19" s="10"/>
      <c r="F19" s="10"/>
    </row>
    <row r="20" spans="1:17" s="4" customFormat="1"/>
    <row r="21" spans="1:17" s="4" customForma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4" customFormat="1"/>
    <row r="23" spans="1:17" s="4" customFormat="1" ht="14.25">
      <c r="A23" s="3" t="s">
        <v>9</v>
      </c>
    </row>
    <row r="24" spans="1:17" s="4" customFormat="1" ht="14.25" thickBot="1">
      <c r="D24" s="5" t="s">
        <v>14</v>
      </c>
    </row>
    <row r="25" spans="1:17" s="4" customFormat="1" ht="20.100000000000001" customHeight="1">
      <c r="A25" s="133" t="s">
        <v>0</v>
      </c>
      <c r="B25" s="132" t="s">
        <v>10</v>
      </c>
      <c r="C25" s="132" t="s">
        <v>11</v>
      </c>
      <c r="D25" s="134"/>
    </row>
    <row r="26" spans="1:17" s="4" customFormat="1" ht="20.100000000000001" customHeight="1">
      <c r="A26" s="171"/>
      <c r="B26" s="135"/>
      <c r="C26" s="127" t="s">
        <v>12</v>
      </c>
      <c r="D26" s="128" t="s">
        <v>13</v>
      </c>
    </row>
    <row r="27" spans="1:17" s="4" customFormat="1" ht="20.100000000000001" customHeight="1">
      <c r="A27" s="110" t="s">
        <v>119</v>
      </c>
      <c r="B27" s="123">
        <v>9156</v>
      </c>
      <c r="C27" s="123">
        <v>2729</v>
      </c>
      <c r="D27" s="121">
        <v>6427</v>
      </c>
    </row>
    <row r="28" spans="1:17" s="4" customFormat="1" ht="20.100000000000001" customHeight="1">
      <c r="A28" s="110">
        <v>21</v>
      </c>
      <c r="B28" s="123">
        <v>9285</v>
      </c>
      <c r="C28" s="123">
        <v>2666</v>
      </c>
      <c r="D28" s="121">
        <v>6619</v>
      </c>
    </row>
    <row r="29" spans="1:17" s="4" customFormat="1" ht="20.100000000000001" customHeight="1">
      <c r="A29" s="110">
        <v>22</v>
      </c>
      <c r="B29" s="123">
        <v>9020</v>
      </c>
      <c r="C29" s="123">
        <v>2484</v>
      </c>
      <c r="D29" s="121">
        <v>6536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4" customFormat="1" ht="20.100000000000001" customHeight="1">
      <c r="A30" s="110">
        <v>23</v>
      </c>
      <c r="B30" s="123">
        <v>9283</v>
      </c>
      <c r="C30" s="123">
        <v>2385</v>
      </c>
      <c r="D30" s="121">
        <v>6898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4" customFormat="1" ht="20.100000000000001" customHeight="1">
      <c r="A31" s="110">
        <v>24</v>
      </c>
      <c r="B31" s="123">
        <v>9583</v>
      </c>
      <c r="C31" s="123">
        <v>2452</v>
      </c>
      <c r="D31" s="121">
        <v>7131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4" customFormat="1" ht="20.100000000000001" customHeight="1">
      <c r="A32" s="110">
        <v>25</v>
      </c>
      <c r="B32" s="123">
        <v>9805</v>
      </c>
      <c r="C32" s="123">
        <v>2382</v>
      </c>
      <c r="D32" s="121">
        <v>7423</v>
      </c>
    </row>
    <row r="33" spans="1:6" s="6" customFormat="1" ht="20.100000000000001" customHeight="1">
      <c r="A33" s="110">
        <v>26</v>
      </c>
      <c r="B33" s="123">
        <f>SUM(C33:D33)</f>
        <v>9702</v>
      </c>
      <c r="C33" s="123">
        <v>2260</v>
      </c>
      <c r="D33" s="121">
        <v>7442</v>
      </c>
    </row>
    <row r="34" spans="1:6" s="4" customFormat="1" ht="20.100000000000001" customHeight="1">
      <c r="A34" s="110">
        <v>27</v>
      </c>
      <c r="B34" s="123">
        <f>SUM(C34:D34)</f>
        <v>9411</v>
      </c>
      <c r="C34" s="123">
        <v>2101</v>
      </c>
      <c r="D34" s="121">
        <v>7310</v>
      </c>
    </row>
    <row r="35" spans="1:6" s="4" customFormat="1" ht="20.100000000000001" customHeight="1">
      <c r="A35" s="110">
        <v>28</v>
      </c>
      <c r="B35" s="123">
        <f>SUM(C35:D35)</f>
        <v>8919</v>
      </c>
      <c r="C35" s="123">
        <v>1979</v>
      </c>
      <c r="D35" s="121">
        <v>6940</v>
      </c>
      <c r="F35" s="6"/>
    </row>
    <row r="36" spans="1:6" s="4" customFormat="1" ht="20.100000000000001" customHeight="1">
      <c r="A36" s="9">
        <v>29</v>
      </c>
      <c r="B36" s="121">
        <f>SUM(C36:D36)</f>
        <v>8987</v>
      </c>
      <c r="C36" s="121">
        <v>1879</v>
      </c>
      <c r="D36" s="121">
        <v>7108</v>
      </c>
    </row>
    <row r="37" spans="1:6" s="4" customFormat="1" ht="20.100000000000001" customHeight="1">
      <c r="A37" s="110">
        <v>30</v>
      </c>
      <c r="B37" s="123">
        <f>SUM(C37:D37)</f>
        <v>9400</v>
      </c>
      <c r="C37" s="123">
        <v>1854</v>
      </c>
      <c r="D37" s="121">
        <v>7546</v>
      </c>
    </row>
    <row r="38" spans="1:6" s="4" customFormat="1" ht="27.75" customHeight="1">
      <c r="A38" s="101" t="s">
        <v>108</v>
      </c>
      <c r="B38" s="123">
        <v>10298</v>
      </c>
      <c r="C38" s="123">
        <v>2147</v>
      </c>
      <c r="D38" s="121">
        <v>8151</v>
      </c>
    </row>
    <row r="39" spans="1:6" s="4" customFormat="1" ht="26.25" customHeight="1">
      <c r="A39" s="111" t="s">
        <v>77</v>
      </c>
      <c r="B39" s="123">
        <f>SUM(C39:D39)</f>
        <v>9534</v>
      </c>
      <c r="C39" s="123">
        <v>1841</v>
      </c>
      <c r="D39" s="121">
        <v>7693</v>
      </c>
    </row>
    <row r="40" spans="1:6" s="4" customFormat="1" ht="20.100000000000001" customHeight="1" thickBot="1">
      <c r="A40" s="12">
        <v>3</v>
      </c>
      <c r="B40" s="126">
        <f>SUM(C40:D40)</f>
        <v>9533</v>
      </c>
      <c r="C40" s="126">
        <v>1559</v>
      </c>
      <c r="D40" s="204">
        <v>7974</v>
      </c>
    </row>
    <row r="41" spans="1:6">
      <c r="A41" s="10" t="s">
        <v>117</v>
      </c>
    </row>
    <row r="45" spans="1:6" ht="15.75" customHeight="1"/>
    <row r="46" spans="1:6" ht="7.5" customHeight="1"/>
    <row r="47" spans="1:6" ht="20.25" customHeight="1"/>
    <row r="48" spans="1:6" ht="20.100000000000001" customHeight="1"/>
    <row r="49" spans="1:14" ht="20.100000000000001" customHeight="1"/>
    <row r="50" spans="1:14" ht="20.100000000000001" customHeight="1"/>
    <row r="51" spans="1:14" ht="20.100000000000001" customHeight="1"/>
    <row r="52" spans="1:14" ht="20.100000000000001" customHeight="1"/>
    <row r="53" spans="1:14" ht="20.100000000000001" customHeight="1"/>
    <row r="54" spans="1:14" ht="20.100000000000001" customHeight="1"/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</sheetData>
  <mergeCells count="6">
    <mergeCell ref="A3:A4"/>
    <mergeCell ref="B3:B4"/>
    <mergeCell ref="C3:F3"/>
    <mergeCell ref="A25:A26"/>
    <mergeCell ref="B25:B26"/>
    <mergeCell ref="C25:D25"/>
  </mergeCells>
  <phoneticPr fontId="2"/>
  <pageMargins left="0.59055118110236227" right="0.59055118110236227" top="0.74803149606299213" bottom="0.708661417322834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/>
  </sheetViews>
  <sheetFormatPr defaultRowHeight="13.5"/>
  <cols>
    <col min="1" max="5" width="12.625" style="67" customWidth="1"/>
    <col min="6" max="16384" width="9" style="67"/>
  </cols>
  <sheetData>
    <row r="1" spans="1:5" ht="14.25">
      <c r="A1" s="3" t="s">
        <v>60</v>
      </c>
      <c r="B1" s="4"/>
      <c r="C1" s="4"/>
      <c r="D1" s="4"/>
      <c r="E1" s="4"/>
    </row>
    <row r="2" spans="1:5" ht="14.25" thickBot="1">
      <c r="A2" s="4"/>
      <c r="B2" s="4"/>
      <c r="C2" s="4"/>
      <c r="D2" s="4"/>
      <c r="E2" s="5" t="s">
        <v>61</v>
      </c>
    </row>
    <row r="3" spans="1:5" ht="20.100000000000001" customHeight="1">
      <c r="A3" s="172" t="s">
        <v>25</v>
      </c>
      <c r="B3" s="175" t="s">
        <v>62</v>
      </c>
      <c r="C3" s="176"/>
      <c r="D3" s="176" t="s">
        <v>63</v>
      </c>
      <c r="E3" s="178"/>
    </row>
    <row r="4" spans="1:5" ht="20.100000000000001" customHeight="1">
      <c r="A4" s="173"/>
      <c r="B4" s="177"/>
      <c r="C4" s="177"/>
      <c r="D4" s="177"/>
      <c r="E4" s="179"/>
    </row>
    <row r="5" spans="1:5" ht="20.100000000000001" customHeight="1">
      <c r="A5" s="174"/>
      <c r="B5" s="68"/>
      <c r="C5" s="69" t="s">
        <v>64</v>
      </c>
      <c r="D5" s="70"/>
      <c r="E5" s="69" t="s">
        <v>64</v>
      </c>
    </row>
    <row r="6" spans="1:5" ht="20.100000000000001" customHeight="1">
      <c r="A6" s="120" t="s">
        <v>65</v>
      </c>
      <c r="B6" s="119">
        <v>3450</v>
      </c>
      <c r="C6" s="71">
        <v>63.2</v>
      </c>
      <c r="D6" s="119">
        <v>8071</v>
      </c>
      <c r="E6" s="72">
        <v>42.7</v>
      </c>
    </row>
    <row r="7" spans="1:5" ht="20.100000000000001" customHeight="1">
      <c r="A7" s="120">
        <v>18</v>
      </c>
      <c r="B7" s="119">
        <v>3444</v>
      </c>
      <c r="C7" s="71">
        <v>61.8</v>
      </c>
      <c r="D7" s="119">
        <v>7859</v>
      </c>
      <c r="E7" s="72">
        <v>41.8</v>
      </c>
    </row>
    <row r="8" spans="1:5" ht="20.100000000000001" customHeight="1">
      <c r="A8" s="120">
        <v>19</v>
      </c>
      <c r="B8" s="119">
        <v>3429</v>
      </c>
      <c r="C8" s="71">
        <v>60.7</v>
      </c>
      <c r="D8" s="119">
        <v>7599</v>
      </c>
      <c r="E8" s="72">
        <v>40.9</v>
      </c>
    </row>
    <row r="9" spans="1:5" ht="20.100000000000001" customHeight="1">
      <c r="A9" s="120">
        <v>20</v>
      </c>
      <c r="B9" s="119">
        <v>2763</v>
      </c>
      <c r="C9" s="71">
        <v>49</v>
      </c>
      <c r="D9" s="119">
        <v>5532</v>
      </c>
      <c r="E9" s="72">
        <v>30.2</v>
      </c>
    </row>
    <row r="10" spans="1:5" ht="20.100000000000001" customHeight="1">
      <c r="A10" s="120">
        <v>21</v>
      </c>
      <c r="B10" s="119">
        <v>2835</v>
      </c>
      <c r="C10" s="71">
        <v>50.2</v>
      </c>
      <c r="D10" s="119">
        <v>5666</v>
      </c>
      <c r="E10" s="72">
        <v>31.4</v>
      </c>
    </row>
    <row r="11" spans="1:5" ht="20.100000000000001" customHeight="1">
      <c r="A11" s="120">
        <v>22</v>
      </c>
      <c r="B11" s="119">
        <v>2781</v>
      </c>
      <c r="C11" s="71">
        <v>51.8</v>
      </c>
      <c r="D11" s="119">
        <v>3435</v>
      </c>
      <c r="E11" s="72">
        <v>30.6</v>
      </c>
    </row>
    <row r="12" spans="1:5" ht="20.100000000000001" customHeight="1">
      <c r="A12" s="120">
        <v>23</v>
      </c>
      <c r="B12" s="119">
        <v>2763</v>
      </c>
      <c r="C12" s="71">
        <v>51.1</v>
      </c>
      <c r="D12" s="119">
        <v>5299</v>
      </c>
      <c r="E12" s="72">
        <v>30.1</v>
      </c>
    </row>
    <row r="13" spans="1:5" ht="20.100000000000001" customHeight="1">
      <c r="A13" s="120">
        <v>24</v>
      </c>
      <c r="B13" s="119">
        <v>2723</v>
      </c>
      <c r="C13" s="71">
        <v>50.4</v>
      </c>
      <c r="D13" s="119">
        <v>5137</v>
      </c>
      <c r="E13" s="72">
        <v>29.7</v>
      </c>
    </row>
    <row r="14" spans="1:5" ht="20.100000000000001" customHeight="1">
      <c r="A14" s="120">
        <v>25</v>
      </c>
      <c r="B14" s="119">
        <v>2691</v>
      </c>
      <c r="C14" s="71">
        <v>49.5</v>
      </c>
      <c r="D14" s="119">
        <v>4957</v>
      </c>
      <c r="E14" s="72">
        <v>28.9</v>
      </c>
    </row>
    <row r="15" spans="1:5" s="73" customFormat="1" ht="20.100000000000001" customHeight="1">
      <c r="A15" s="120">
        <v>26</v>
      </c>
      <c r="B15" s="119">
        <v>2616</v>
      </c>
      <c r="C15" s="71">
        <v>48.1</v>
      </c>
      <c r="D15" s="119">
        <v>4743</v>
      </c>
      <c r="E15" s="72">
        <v>28.2</v>
      </c>
    </row>
    <row r="16" spans="1:5" ht="20.100000000000001" customHeight="1">
      <c r="A16" s="120">
        <v>27</v>
      </c>
      <c r="B16" s="119">
        <v>2539</v>
      </c>
      <c r="C16" s="71">
        <v>48.4</v>
      </c>
      <c r="D16" s="119">
        <v>4506</v>
      </c>
      <c r="E16" s="72">
        <v>28.4</v>
      </c>
    </row>
    <row r="17" spans="1:8" ht="20.100000000000001" customHeight="1">
      <c r="A17" s="120">
        <v>28</v>
      </c>
      <c r="B17" s="119">
        <v>2457</v>
      </c>
      <c r="C17" s="71">
        <v>47.2</v>
      </c>
      <c r="D17" s="119">
        <v>4245</v>
      </c>
      <c r="E17" s="72">
        <v>27.4</v>
      </c>
    </row>
    <row r="18" spans="1:8" ht="20.100000000000001" customHeight="1">
      <c r="A18" s="120">
        <v>29</v>
      </c>
      <c r="B18" s="119">
        <v>2383</v>
      </c>
      <c r="C18" s="71">
        <v>45.9</v>
      </c>
      <c r="D18" s="119">
        <v>4011</v>
      </c>
      <c r="E18" s="72">
        <v>26.3</v>
      </c>
      <c r="H18" s="73"/>
    </row>
    <row r="19" spans="1:8" ht="20.100000000000001" customHeight="1">
      <c r="A19" s="120">
        <v>30</v>
      </c>
      <c r="B19" s="119">
        <v>2278</v>
      </c>
      <c r="C19" s="71">
        <v>43.9</v>
      </c>
      <c r="D19" s="119">
        <v>3820</v>
      </c>
      <c r="E19" s="72">
        <v>25.5</v>
      </c>
      <c r="H19" s="73"/>
    </row>
    <row r="20" spans="1:8" ht="28.5" customHeight="1">
      <c r="A20" s="101" t="s">
        <v>108</v>
      </c>
      <c r="B20" s="118">
        <v>2212</v>
      </c>
      <c r="C20" s="72">
        <v>42.7</v>
      </c>
      <c r="D20" s="119">
        <v>3657</v>
      </c>
      <c r="E20" s="74">
        <v>24.9</v>
      </c>
      <c r="H20" s="73"/>
    </row>
    <row r="21" spans="1:8" ht="26.25" customHeight="1">
      <c r="A21" s="111" t="s">
        <v>77</v>
      </c>
      <c r="B21" s="118">
        <v>2215</v>
      </c>
      <c r="C21" s="72">
        <v>42.5</v>
      </c>
      <c r="D21" s="119">
        <v>3637</v>
      </c>
      <c r="E21" s="74">
        <v>24.8</v>
      </c>
      <c r="H21" s="73"/>
    </row>
    <row r="22" spans="1:8" ht="20.100000000000001" customHeight="1" thickBot="1">
      <c r="A22" s="75">
        <v>3</v>
      </c>
      <c r="B22" s="208">
        <v>2149</v>
      </c>
      <c r="C22" s="209">
        <v>41.4</v>
      </c>
      <c r="D22" s="210">
        <v>3413</v>
      </c>
      <c r="E22" s="211">
        <v>23.9</v>
      </c>
    </row>
    <row r="23" spans="1:8">
      <c r="A23" s="4" t="s">
        <v>66</v>
      </c>
      <c r="B23" s="4"/>
      <c r="C23" s="4"/>
      <c r="D23" s="4"/>
      <c r="E23" s="4"/>
    </row>
    <row r="24" spans="1:8" ht="17.25" customHeight="1">
      <c r="A24" s="180"/>
      <c r="B24" s="180"/>
      <c r="C24" s="180"/>
      <c r="D24" s="180"/>
      <c r="E24" s="180"/>
      <c r="F24" s="180"/>
    </row>
    <row r="25" spans="1:8">
      <c r="A25" s="180"/>
      <c r="B25" s="180"/>
      <c r="C25" s="180"/>
      <c r="D25" s="180"/>
      <c r="E25" s="180"/>
      <c r="F25" s="180"/>
    </row>
    <row r="27" spans="1:8">
      <c r="C27" s="73"/>
    </row>
    <row r="33" spans="1:17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53" spans="1:14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61" spans="1:14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</sheetData>
  <mergeCells count="5">
    <mergeCell ref="A3:A5"/>
    <mergeCell ref="B3:C4"/>
    <mergeCell ref="D3:E4"/>
    <mergeCell ref="A24:F24"/>
    <mergeCell ref="A25:F2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表紙</vt:lpstr>
      <vt:lpstr>医療・死亡者</vt:lpstr>
      <vt:lpstr>検診状況</vt:lpstr>
      <vt:lpstr>ごみ・し尿処理</vt:lpstr>
      <vt:lpstr>国保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 </cp:lastModifiedBy>
  <cp:lastPrinted>2023-02-14T07:18:43Z</cp:lastPrinted>
  <dcterms:created xsi:type="dcterms:W3CDTF">2004-10-12T04:59:59Z</dcterms:created>
  <dcterms:modified xsi:type="dcterms:W3CDTF">2023-02-14T07:51:40Z</dcterms:modified>
</cp:coreProperties>
</file>