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hikawafile\機構改革後文書保存\110企画商工課\管理情報係\2022(R4)\B-2-1　統計\★石川町のすがた\R4更新ﾃﾞｰﾀ\"/>
    </mc:Choice>
  </mc:AlternateContent>
  <bookViews>
    <workbookView xWindow="360" yWindow="270" windowWidth="14715" windowHeight="8355" tabRatio="580"/>
  </bookViews>
  <sheets>
    <sheet name="表紙" sheetId="1" r:id="rId1"/>
    <sheet name="人口・耕地面積" sheetId="7" r:id="rId2"/>
    <sheet name="農家数 " sheetId="16" r:id="rId3"/>
    <sheet name="農業従事者数" sheetId="18" r:id="rId4"/>
    <sheet name="※用語・定義等" sheetId="17" r:id="rId5"/>
    <sheet name="販売額・粗収入" sheetId="12" r:id="rId6"/>
    <sheet name="林野面積" sheetId="13" r:id="rId7"/>
  </sheets>
  <definedNames>
    <definedName name="_xlnm.Print_Area" localSheetId="2">'農家数 '!$A$1:$R$17</definedName>
  </definedNames>
  <calcPr calcId="152511"/>
</workbook>
</file>

<file path=xl/calcChain.xml><?xml version="1.0" encoding="utf-8"?>
<calcChain xmlns="http://schemas.openxmlformats.org/spreadsheetml/2006/main">
  <c r="B4" i="12" l="1"/>
  <c r="B16" i="18" l="1"/>
  <c r="B15" i="18"/>
  <c r="B14" i="18"/>
  <c r="B6" i="18"/>
  <c r="B5" i="18"/>
  <c r="K7" i="16" l="1"/>
  <c r="O7" i="16"/>
  <c r="P7" i="16"/>
  <c r="P8" i="16"/>
  <c r="K9" i="16"/>
  <c r="K10" i="16"/>
  <c r="K8" i="16"/>
  <c r="O8" i="16"/>
  <c r="O11" i="16"/>
  <c r="P10" i="16"/>
  <c r="O10" i="16" l="1"/>
  <c r="P9" i="16"/>
  <c r="O9" i="16"/>
  <c r="B14" i="7" l="1"/>
  <c r="C19" i="13" l="1"/>
  <c r="C18" i="13"/>
  <c r="C17" i="13"/>
  <c r="H6" i="13"/>
  <c r="B5" i="12" l="1"/>
  <c r="B5" i="7" l="1"/>
  <c r="B6" i="7"/>
  <c r="B7" i="7"/>
  <c r="B8" i="7"/>
  <c r="B9" i="7"/>
  <c r="B10" i="7"/>
  <c r="B11" i="7"/>
  <c r="B12" i="7"/>
  <c r="B13" i="7"/>
  <c r="B4" i="7"/>
  <c r="H13" i="7" l="1"/>
  <c r="E13" i="7"/>
  <c r="E14" i="7"/>
  <c r="E12" i="7"/>
  <c r="E10" i="7"/>
  <c r="E8" i="7"/>
  <c r="E6" i="7"/>
  <c r="E5" i="7"/>
  <c r="E11" i="7"/>
  <c r="E9" i="7"/>
  <c r="E7" i="7"/>
</calcChain>
</file>

<file path=xl/sharedStrings.xml><?xml version="1.0" encoding="utf-8"?>
<sst xmlns="http://schemas.openxmlformats.org/spreadsheetml/2006/main" count="269" uniqueCount="221">
  <si>
    <t>田</t>
    <rPh sb="0" eb="1">
      <t>タ</t>
    </rPh>
    <phoneticPr fontId="5"/>
  </si>
  <si>
    <t>畑</t>
    <rPh sb="0" eb="1">
      <t>ハタケ</t>
    </rPh>
    <phoneticPr fontId="5"/>
  </si>
  <si>
    <t>その他</t>
    <rPh sb="2" eb="3">
      <t>タ</t>
    </rPh>
    <phoneticPr fontId="5"/>
  </si>
  <si>
    <t>平成２年</t>
    <rPh sb="0" eb="2">
      <t>ヘイセイ</t>
    </rPh>
    <rPh sb="3" eb="4">
      <t>ネン</t>
    </rPh>
    <phoneticPr fontId="5"/>
  </si>
  <si>
    <t>－</t>
  </si>
  <si>
    <t>－</t>
    <phoneticPr fontId="5"/>
  </si>
  <si>
    <t>１　農家人口</t>
    <rPh sb="2" eb="4">
      <t>ノウカ</t>
    </rPh>
    <rPh sb="4" eb="6">
      <t>ジンコウ</t>
    </rPh>
    <phoneticPr fontId="5"/>
  </si>
  <si>
    <t>２　農地の地目別経営耕地面積</t>
    <rPh sb="2" eb="4">
      <t>ノウチ</t>
    </rPh>
    <rPh sb="5" eb="7">
      <t>チモク</t>
    </rPh>
    <rPh sb="7" eb="8">
      <t>ベツ</t>
    </rPh>
    <rPh sb="8" eb="10">
      <t>ケイエイ</t>
    </rPh>
    <rPh sb="10" eb="12">
      <t>コウチ</t>
    </rPh>
    <rPh sb="12" eb="14">
      <t>メンセキ</t>
    </rPh>
    <phoneticPr fontId="5"/>
  </si>
  <si>
    <t>６　農畜産物推定粗収入調べ</t>
    <rPh sb="2" eb="4">
      <t>ノウチク</t>
    </rPh>
    <rPh sb="4" eb="6">
      <t>サンブツ</t>
    </rPh>
    <rPh sb="6" eb="8">
      <t>スイテイ</t>
    </rPh>
    <rPh sb="8" eb="11">
      <t>ソシュウニュウ</t>
    </rPh>
    <rPh sb="11" eb="12">
      <t>シラ</t>
    </rPh>
    <phoneticPr fontId="5"/>
  </si>
  <si>
    <t>７　保有形態別林野面積</t>
    <rPh sb="2" eb="4">
      <t>ホユウ</t>
    </rPh>
    <rPh sb="4" eb="6">
      <t>ケイタイ</t>
    </rPh>
    <rPh sb="6" eb="7">
      <t>ベツ</t>
    </rPh>
    <rPh sb="7" eb="9">
      <t>リンヤ</t>
    </rPh>
    <rPh sb="9" eb="11">
      <t>メンセキ</t>
    </rPh>
    <phoneticPr fontId="5"/>
  </si>
  <si>
    <t>８　民有林林種別森林面積・材積</t>
    <rPh sb="2" eb="5">
      <t>ミンユウリン</t>
    </rPh>
    <rPh sb="5" eb="6">
      <t>ハヤシ</t>
    </rPh>
    <rPh sb="6" eb="8">
      <t>シュベツ</t>
    </rPh>
    <rPh sb="8" eb="10">
      <t>シンリン</t>
    </rPh>
    <rPh sb="10" eb="12">
      <t>メンセキ</t>
    </rPh>
    <rPh sb="13" eb="14">
      <t>ザイ</t>
    </rPh>
    <rPh sb="14" eb="15">
      <t>セキ</t>
    </rPh>
    <phoneticPr fontId="5"/>
  </si>
  <si>
    <t>(単位：人・％）各年2月1日現在</t>
    <rPh sb="1" eb="3">
      <t>タンイ</t>
    </rPh>
    <rPh sb="4" eb="5">
      <t>ニン</t>
    </rPh>
    <rPh sb="8" eb="10">
      <t>カクネン</t>
    </rPh>
    <rPh sb="11" eb="12">
      <t>ガツ</t>
    </rPh>
    <rPh sb="13" eb="14">
      <t>ニチ</t>
    </rPh>
    <rPh sb="14" eb="16">
      <t>ゲンザイ</t>
    </rPh>
    <phoneticPr fontId="5"/>
  </si>
  <si>
    <t>男</t>
    <rPh sb="0" eb="1">
      <t>オトコ</t>
    </rPh>
    <phoneticPr fontId="5"/>
  </si>
  <si>
    <t>女</t>
    <rPh sb="0" eb="1">
      <t>オンナ</t>
    </rPh>
    <phoneticPr fontId="5"/>
  </si>
  <si>
    <t>農家１戸　　　　　あたりの　　　　世帯員数</t>
    <rPh sb="0" eb="2">
      <t>ノウカ</t>
    </rPh>
    <rPh sb="3" eb="4">
      <t>コ</t>
    </rPh>
    <rPh sb="17" eb="19">
      <t>セタイ</t>
    </rPh>
    <rPh sb="19" eb="20">
      <t>イン</t>
    </rPh>
    <rPh sb="20" eb="21">
      <t>スウ</t>
    </rPh>
    <phoneticPr fontId="5"/>
  </si>
  <si>
    <t>資料：農（林）業センサス・農業基本調査</t>
    <rPh sb="0" eb="2">
      <t>シリョウ</t>
    </rPh>
    <rPh sb="3" eb="4">
      <t>ノウ</t>
    </rPh>
    <rPh sb="5" eb="6">
      <t>リン</t>
    </rPh>
    <rPh sb="7" eb="8">
      <t>ギョウ</t>
    </rPh>
    <rPh sb="13" eb="15">
      <t>ノウギョウ</t>
    </rPh>
    <rPh sb="15" eb="17">
      <t>キホン</t>
    </rPh>
    <rPh sb="17" eb="19">
      <t>チョウサ</t>
    </rPh>
    <phoneticPr fontId="5"/>
  </si>
  <si>
    <t>年　次</t>
    <rPh sb="0" eb="1">
      <t>トシ</t>
    </rPh>
    <rPh sb="2" eb="3">
      <t>ツギ</t>
    </rPh>
    <phoneticPr fontId="5"/>
  </si>
  <si>
    <t>総　数</t>
    <rPh sb="0" eb="1">
      <t>フサ</t>
    </rPh>
    <rPh sb="2" eb="3">
      <t>カズ</t>
    </rPh>
    <phoneticPr fontId="5"/>
  </si>
  <si>
    <t>指　数</t>
    <rPh sb="0" eb="1">
      <t>ユビ</t>
    </rPh>
    <rPh sb="2" eb="3">
      <t>カズ</t>
    </rPh>
    <phoneticPr fontId="5"/>
  </si>
  <si>
    <t>　２　農地の地目別経営耕地面積</t>
    <rPh sb="3" eb="5">
      <t>ノウチ</t>
    </rPh>
    <rPh sb="6" eb="8">
      <t>チモク</t>
    </rPh>
    <rPh sb="8" eb="9">
      <t>ベツ</t>
    </rPh>
    <rPh sb="9" eb="11">
      <t>ケイエイ</t>
    </rPh>
    <rPh sb="11" eb="13">
      <t>コウチ</t>
    </rPh>
    <rPh sb="13" eb="15">
      <t>メンセキ</t>
    </rPh>
    <phoneticPr fontId="5"/>
  </si>
  <si>
    <t>樹園地</t>
    <rPh sb="0" eb="1">
      <t>ジュ</t>
    </rPh>
    <rPh sb="1" eb="3">
      <t>エンチ</t>
    </rPh>
    <phoneticPr fontId="5"/>
  </si>
  <si>
    <t>普通畑</t>
    <rPh sb="0" eb="2">
      <t>フツウ</t>
    </rPh>
    <rPh sb="2" eb="3">
      <t>ハタケ</t>
    </rPh>
    <phoneticPr fontId="5"/>
  </si>
  <si>
    <t>牧草専用地</t>
    <rPh sb="0" eb="2">
      <t>ボクソウ</t>
    </rPh>
    <rPh sb="2" eb="4">
      <t>センヨウ</t>
    </rPh>
    <rPh sb="4" eb="5">
      <t>チ</t>
    </rPh>
    <phoneticPr fontId="5"/>
  </si>
  <si>
    <t>果実園</t>
    <rPh sb="0" eb="2">
      <t>カジツ</t>
    </rPh>
    <rPh sb="2" eb="3">
      <t>エン</t>
    </rPh>
    <phoneticPr fontId="5"/>
  </si>
  <si>
    <t>耕　地　　　　総面積</t>
    <rPh sb="0" eb="1">
      <t>コウ</t>
    </rPh>
    <rPh sb="2" eb="3">
      <t>チ</t>
    </rPh>
    <rPh sb="7" eb="10">
      <t>ソウメンセキ</t>
    </rPh>
    <phoneticPr fontId="5"/>
  </si>
  <si>
    <t>　１　農家人口</t>
    <rPh sb="3" eb="5">
      <t>ノウカ</t>
    </rPh>
    <rPh sb="5" eb="7">
      <t>ジンコウ</t>
    </rPh>
    <phoneticPr fontId="5"/>
  </si>
  <si>
    <t>兼　　　　業</t>
    <rPh sb="0" eb="1">
      <t>ケン</t>
    </rPh>
    <rPh sb="5" eb="6">
      <t>ギョウ</t>
    </rPh>
    <phoneticPr fontId="5"/>
  </si>
  <si>
    <t>計</t>
    <rPh sb="0" eb="1">
      <t>ケイ</t>
    </rPh>
    <phoneticPr fontId="5"/>
  </si>
  <si>
    <t>第１種</t>
    <rPh sb="0" eb="1">
      <t>ダイ</t>
    </rPh>
    <rPh sb="2" eb="3">
      <t>シュ</t>
    </rPh>
    <phoneticPr fontId="5"/>
  </si>
  <si>
    <t>第２種</t>
    <rPh sb="0" eb="1">
      <t>ダイ</t>
    </rPh>
    <rPh sb="2" eb="3">
      <t>シュ</t>
    </rPh>
    <phoneticPr fontId="5"/>
  </si>
  <si>
    <t>農家率(A/B)</t>
    <rPh sb="0" eb="2">
      <t>ノウカ</t>
    </rPh>
    <rPh sb="2" eb="3">
      <t>リツ</t>
    </rPh>
    <phoneticPr fontId="5"/>
  </si>
  <si>
    <t>町　　　内　　　総世帯数　　　(B)</t>
    <rPh sb="0" eb="1">
      <t>マチ</t>
    </rPh>
    <rPh sb="4" eb="5">
      <t>ウチ</t>
    </rPh>
    <rPh sb="8" eb="9">
      <t>ソウ</t>
    </rPh>
    <rPh sb="9" eb="12">
      <t>セタイスウ</t>
    </rPh>
    <phoneticPr fontId="5"/>
  </si>
  <si>
    <t>(単位：戸・％）各年2月1日現在</t>
    <rPh sb="1" eb="3">
      <t>タンイ</t>
    </rPh>
    <rPh sb="4" eb="5">
      <t>コ</t>
    </rPh>
    <rPh sb="8" eb="10">
      <t>カクネン</t>
    </rPh>
    <rPh sb="11" eb="12">
      <t>ガツ</t>
    </rPh>
    <rPh sb="13" eb="14">
      <t>ニチ</t>
    </rPh>
    <rPh sb="14" eb="16">
      <t>ゲンザイ</t>
    </rPh>
    <phoneticPr fontId="5"/>
  </si>
  <si>
    <t>販売なし</t>
    <rPh sb="0" eb="2">
      <t>ハンバイ</t>
    </rPh>
    <phoneticPr fontId="5"/>
  </si>
  <si>
    <t>50～　　　　100万円</t>
    <rPh sb="10" eb="12">
      <t>マンエン</t>
    </rPh>
    <phoneticPr fontId="5"/>
  </si>
  <si>
    <t>100～　　　　200万円</t>
    <rPh sb="11" eb="13">
      <t>マンエン</t>
    </rPh>
    <phoneticPr fontId="5"/>
  </si>
  <si>
    <t>200～　　　　300万円</t>
    <rPh sb="11" eb="13">
      <t>マンエン</t>
    </rPh>
    <phoneticPr fontId="5"/>
  </si>
  <si>
    <t>300～　　　500万円</t>
    <rPh sb="10" eb="12">
      <t>マンエン</t>
    </rPh>
    <phoneticPr fontId="5"/>
  </si>
  <si>
    <t>500～　　　　700万円</t>
    <rPh sb="11" eb="13">
      <t>マンエン</t>
    </rPh>
    <phoneticPr fontId="5"/>
  </si>
  <si>
    <t>700～　　　　1,000万円</t>
    <rPh sb="13" eb="15">
      <t>マンエン</t>
    </rPh>
    <phoneticPr fontId="5"/>
  </si>
  <si>
    <t>1,000～　　　　　1,500万円</t>
    <rPh sb="16" eb="18">
      <t>マンエン</t>
    </rPh>
    <phoneticPr fontId="5"/>
  </si>
  <si>
    <t>2,000～3,000万円</t>
    <rPh sb="11" eb="13">
      <t>マンエン</t>
    </rPh>
    <phoneticPr fontId="5"/>
  </si>
  <si>
    <t>3,000万円以上</t>
    <rPh sb="5" eb="9">
      <t>マンエンイジョウ</t>
    </rPh>
    <phoneticPr fontId="5"/>
  </si>
  <si>
    <t>1,500～   2,000万円</t>
    <rPh sb="14" eb="16">
      <t>マンエン</t>
    </rPh>
    <phoneticPr fontId="5"/>
  </si>
  <si>
    <t>　６　農畜産物推定粗収入調べ</t>
    <rPh sb="3" eb="5">
      <t>ノウチク</t>
    </rPh>
    <rPh sb="5" eb="7">
      <t>サンブツ</t>
    </rPh>
    <rPh sb="7" eb="9">
      <t>スイテイ</t>
    </rPh>
    <rPh sb="9" eb="12">
      <t>ソシュウニュウ</t>
    </rPh>
    <rPh sb="12" eb="13">
      <t>シラ</t>
    </rPh>
    <phoneticPr fontId="5"/>
  </si>
  <si>
    <t>※上段生産量（単位：トン）</t>
    <rPh sb="1" eb="3">
      <t>ジョウダン</t>
    </rPh>
    <rPh sb="3" eb="5">
      <t>セイサン</t>
    </rPh>
    <rPh sb="5" eb="6">
      <t>リョウ</t>
    </rPh>
    <rPh sb="7" eb="9">
      <t>タンイ</t>
    </rPh>
    <phoneticPr fontId="5"/>
  </si>
  <si>
    <t>林産物</t>
    <rPh sb="0" eb="2">
      <t>リンサン</t>
    </rPh>
    <rPh sb="2" eb="3">
      <t>ブツ</t>
    </rPh>
    <phoneticPr fontId="5"/>
  </si>
  <si>
    <t>飼料作物</t>
    <rPh sb="0" eb="2">
      <t>シリョウ</t>
    </rPh>
    <rPh sb="2" eb="4">
      <t>サクモツ</t>
    </rPh>
    <phoneticPr fontId="5"/>
  </si>
  <si>
    <t>米</t>
    <rPh sb="0" eb="1">
      <t>コメ</t>
    </rPh>
    <phoneticPr fontId="5"/>
  </si>
  <si>
    <t>麦類</t>
    <rPh sb="0" eb="2">
      <t>ムギルイ</t>
    </rPh>
    <phoneticPr fontId="5"/>
  </si>
  <si>
    <t>雑穀・豆類</t>
    <rPh sb="0" eb="1">
      <t>ザツ</t>
    </rPh>
    <rPh sb="1" eb="2">
      <t>コク</t>
    </rPh>
    <rPh sb="3" eb="5">
      <t>マメルイ</t>
    </rPh>
    <phoneticPr fontId="5"/>
  </si>
  <si>
    <t>いも類</t>
    <rPh sb="2" eb="3">
      <t>ルイ</t>
    </rPh>
    <phoneticPr fontId="5"/>
  </si>
  <si>
    <t>野菜</t>
    <rPh sb="0" eb="2">
      <t>ヤサイ</t>
    </rPh>
    <phoneticPr fontId="5"/>
  </si>
  <si>
    <t>果樹類</t>
    <rPh sb="0" eb="2">
      <t>カジュ</t>
    </rPh>
    <rPh sb="2" eb="3">
      <t>ルイ</t>
    </rPh>
    <phoneticPr fontId="5"/>
  </si>
  <si>
    <t>工芸作物</t>
    <rPh sb="0" eb="2">
      <t>コウゲイ</t>
    </rPh>
    <rPh sb="2" eb="4">
      <t>サクモツ</t>
    </rPh>
    <phoneticPr fontId="5"/>
  </si>
  <si>
    <t>平成4年</t>
    <rPh sb="0" eb="2">
      <t>ヘイセイ</t>
    </rPh>
    <rPh sb="3" eb="4">
      <t>ネン</t>
    </rPh>
    <phoneticPr fontId="5"/>
  </si>
  <si>
    <t>平成5年</t>
    <rPh sb="0" eb="2">
      <t>ヘイセイ</t>
    </rPh>
    <rPh sb="3" eb="4">
      <t>ネン</t>
    </rPh>
    <phoneticPr fontId="5"/>
  </si>
  <si>
    <t>平成6年</t>
    <rPh sb="0" eb="2">
      <t>ヘイセイ</t>
    </rPh>
    <rPh sb="3" eb="4">
      <t>ネン</t>
    </rPh>
    <phoneticPr fontId="5"/>
  </si>
  <si>
    <t>平成7年</t>
    <rPh sb="0" eb="2">
      <t>ヘイセイ</t>
    </rPh>
    <rPh sb="3" eb="4">
      <t>ネン</t>
    </rPh>
    <phoneticPr fontId="5"/>
  </si>
  <si>
    <t>平成8年</t>
    <rPh sb="0" eb="2">
      <t>ヘイセイ</t>
    </rPh>
    <rPh sb="3" eb="4">
      <t>ネン</t>
    </rPh>
    <phoneticPr fontId="5"/>
  </si>
  <si>
    <t>平成9年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</si>
  <si>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</si>
  <si>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</si>
  <si>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</si>
  <si>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</si>
  <si>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t>
    <rPh sb="0" eb="2">
      <t>ヘイセイ</t>
    </rPh>
    <rPh sb="4" eb="5">
      <t>ネン</t>
    </rPh>
    <phoneticPr fontId="5"/>
  </si>
  <si>
    <t>※下段金額　（単位：万円）</t>
    <rPh sb="1" eb="3">
      <t>カダン</t>
    </rPh>
    <rPh sb="3" eb="5">
      <t>キンガク</t>
    </rPh>
    <rPh sb="7" eb="9">
      <t>タンイ</t>
    </rPh>
    <rPh sb="10" eb="12">
      <t>マンエン</t>
    </rPh>
    <phoneticPr fontId="5"/>
  </si>
  <si>
    <t>合　計</t>
    <rPh sb="0" eb="1">
      <t>ゴウ</t>
    </rPh>
    <rPh sb="2" eb="3">
      <t>ケイ</t>
    </rPh>
    <phoneticPr fontId="5"/>
  </si>
  <si>
    <t>耕　　　　　　　　　　　　種</t>
    <rPh sb="0" eb="1">
      <t>コウ</t>
    </rPh>
    <rPh sb="13" eb="14">
      <t>シュ</t>
    </rPh>
    <phoneticPr fontId="5"/>
  </si>
  <si>
    <t>養　蚕</t>
    <rPh sb="0" eb="1">
      <t>マモル</t>
    </rPh>
    <rPh sb="2" eb="3">
      <t>カイコ</t>
    </rPh>
    <phoneticPr fontId="5"/>
  </si>
  <si>
    <t>平成15年</t>
    <rPh sb="0" eb="2">
      <t>ヘイセイ</t>
    </rPh>
    <rPh sb="4" eb="5">
      <t>ネン</t>
    </rPh>
    <phoneticPr fontId="5"/>
  </si>
  <si>
    <t>対前回　　　増　減</t>
    <rPh sb="0" eb="1">
      <t>タイ</t>
    </rPh>
    <rPh sb="1" eb="3">
      <t>ゼンカイ</t>
    </rPh>
    <rPh sb="6" eb="7">
      <t>ゾウ</t>
    </rPh>
    <rPh sb="8" eb="9">
      <t>ゲン</t>
    </rPh>
    <phoneticPr fontId="5"/>
  </si>
  <si>
    <t>昭和4１年</t>
    <rPh sb="0" eb="2">
      <t>ショウワ</t>
    </rPh>
    <rPh sb="4" eb="5">
      <t>ネン</t>
    </rPh>
    <phoneticPr fontId="5"/>
  </si>
  <si>
    <t>昭和４１年</t>
    <rPh sb="0" eb="2">
      <t>ショウワ</t>
    </rPh>
    <rPh sb="4" eb="5">
      <t>ネン</t>
    </rPh>
    <phoneticPr fontId="5"/>
  </si>
  <si>
    <t>桑園</t>
    <rPh sb="0" eb="1">
      <t>クワ</t>
    </rPh>
    <rPh sb="1" eb="2">
      <t>エン</t>
    </rPh>
    <phoneticPr fontId="5"/>
  </si>
  <si>
    <t>農家人口率</t>
    <rPh sb="0" eb="2">
      <t>ノウカ</t>
    </rPh>
    <rPh sb="2" eb="4">
      <t>ジンコウ</t>
    </rPh>
    <rPh sb="4" eb="5">
      <t>リツ</t>
    </rPh>
    <phoneticPr fontId="5"/>
  </si>
  <si>
    <t>加　工</t>
    <rPh sb="0" eb="1">
      <t>クワ</t>
    </rPh>
    <rPh sb="2" eb="3">
      <t>タクミ</t>
    </rPh>
    <phoneticPr fontId="5"/>
  </si>
  <si>
    <t>※</t>
  </si>
  <si>
    <t>50万円      未満</t>
    <rPh sb="2" eb="4">
      <t>マンエン</t>
    </rPh>
    <rPh sb="10" eb="12">
      <t>ミマン</t>
    </rPh>
    <phoneticPr fontId="5"/>
  </si>
  <si>
    <t>○調査項目不詳のものは、※印</t>
    <rPh sb="1" eb="3">
      <t>チョウサ</t>
    </rPh>
    <rPh sb="3" eb="5">
      <t>コウモク</t>
    </rPh>
    <rPh sb="5" eb="7">
      <t>フショウ</t>
    </rPh>
    <rPh sb="13" eb="14">
      <t>ジルシ</t>
    </rPh>
    <phoneticPr fontId="5"/>
  </si>
  <si>
    <t>平成16年</t>
    <rPh sb="0" eb="2">
      <t>ヘイセイ</t>
    </rPh>
    <rPh sb="4" eb="5">
      <t>ネン</t>
    </rPh>
    <phoneticPr fontId="5"/>
  </si>
  <si>
    <t>畜　産</t>
    <rPh sb="0" eb="1">
      <t>チク</t>
    </rPh>
    <rPh sb="2" eb="3">
      <t>サン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</si>
  <si>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</si>
  <si>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</si>
  <si>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</si>
  <si>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</si>
  <si>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花卉・種苗類</t>
    <rPh sb="0" eb="1">
      <t>ハナ</t>
    </rPh>
    <rPh sb="1" eb="2">
      <t>クサ</t>
    </rPh>
    <rPh sb="3" eb="5">
      <t>シュビョウ</t>
    </rPh>
    <rPh sb="5" eb="6">
      <t>ルイ</t>
    </rPh>
    <phoneticPr fontId="5"/>
  </si>
  <si>
    <t>-</t>
    <phoneticPr fontId="5"/>
  </si>
  <si>
    <t>資料：石川町産業振興課（※平成２０年をもって調査廃止）</t>
    <rPh sb="0" eb="2">
      <t>シリョウ</t>
    </rPh>
    <rPh sb="3" eb="5">
      <t>イシカワ</t>
    </rPh>
    <rPh sb="5" eb="6">
      <t>マチ</t>
    </rPh>
    <rPh sb="6" eb="8">
      <t>サンギョウ</t>
    </rPh>
    <rPh sb="8" eb="10">
      <t>シンコウ</t>
    </rPh>
    <rPh sb="10" eb="11">
      <t>カ</t>
    </rPh>
    <phoneticPr fontId="5"/>
  </si>
  <si>
    <t>専業農家率(C/A)</t>
    <rPh sb="0" eb="2">
      <t>センギョウ</t>
    </rPh>
    <rPh sb="2" eb="4">
      <t>ノウカ</t>
    </rPh>
    <rPh sb="4" eb="5">
      <t>リツ</t>
    </rPh>
    <phoneticPr fontId="5"/>
  </si>
  <si>
    <t>専　業
（C）</t>
    <rPh sb="0" eb="1">
      <t>セン</t>
    </rPh>
    <rPh sb="2" eb="3">
      <t>ギョウ</t>
    </rPh>
    <phoneticPr fontId="5"/>
  </si>
  <si>
    <t>総数</t>
    <rPh sb="0" eb="2">
      <t>ソウスウ</t>
    </rPh>
    <phoneticPr fontId="5"/>
  </si>
  <si>
    <t>平均年齢（歳）</t>
    <rPh sb="0" eb="2">
      <t>ヘイキン</t>
    </rPh>
    <rPh sb="2" eb="4">
      <t>ネンレイ</t>
    </rPh>
    <rPh sb="5" eb="6">
      <t>サイ</t>
    </rPh>
    <phoneticPr fontId="5"/>
  </si>
  <si>
    <t>15～19歳</t>
    <rPh sb="5" eb="6">
      <t>サイ</t>
    </rPh>
    <phoneticPr fontId="5"/>
  </si>
  <si>
    <t>20～29歳</t>
    <rPh sb="5" eb="6">
      <t>サイ</t>
    </rPh>
    <phoneticPr fontId="5"/>
  </si>
  <si>
    <t>30～39歳</t>
    <rPh sb="5" eb="6">
      <t>サイ</t>
    </rPh>
    <phoneticPr fontId="5"/>
  </si>
  <si>
    <t>40～49歳</t>
    <rPh sb="5" eb="6">
      <t>サイ</t>
    </rPh>
    <phoneticPr fontId="5"/>
  </si>
  <si>
    <t>50～59歳</t>
    <rPh sb="5" eb="6">
      <t>サイ</t>
    </rPh>
    <phoneticPr fontId="5"/>
  </si>
  <si>
    <t>60～69歳</t>
    <rPh sb="5" eb="6">
      <t>サイ</t>
    </rPh>
    <phoneticPr fontId="5"/>
  </si>
  <si>
    <t>70～79歳</t>
    <rPh sb="5" eb="6">
      <t>サイ</t>
    </rPh>
    <phoneticPr fontId="5"/>
  </si>
  <si>
    <t>80歳以上</t>
    <rPh sb="2" eb="3">
      <t>サイ</t>
    </rPh>
    <rPh sb="3" eb="5">
      <t>イジョウ</t>
    </rPh>
    <phoneticPr fontId="5"/>
  </si>
  <si>
    <t>平成22年</t>
    <rPh sb="0" eb="2">
      <t>ヘイセイ</t>
    </rPh>
    <rPh sb="4" eb="5">
      <t>ネン</t>
    </rPh>
    <phoneticPr fontId="5"/>
  </si>
  <si>
    <t>（単位：人）各年2月1日現在</t>
    <phoneticPr fontId="5"/>
  </si>
  <si>
    <t>　７　保有形態別林野面積</t>
    <rPh sb="3" eb="5">
      <t>ホユウ</t>
    </rPh>
    <rPh sb="5" eb="7">
      <t>ケイタイ</t>
    </rPh>
    <rPh sb="7" eb="8">
      <t>ベツ</t>
    </rPh>
    <rPh sb="8" eb="10">
      <t>リンヤ</t>
    </rPh>
    <rPh sb="10" eb="12">
      <t>メンセキ</t>
    </rPh>
    <phoneticPr fontId="5"/>
  </si>
  <si>
    <t>林　野　　　　総面積</t>
    <rPh sb="0" eb="1">
      <t>ハヤシ</t>
    </rPh>
    <rPh sb="2" eb="3">
      <t>ノ</t>
    </rPh>
    <rPh sb="7" eb="10">
      <t>ソウメンセキ</t>
    </rPh>
    <phoneticPr fontId="5"/>
  </si>
  <si>
    <t>国有林</t>
    <rPh sb="0" eb="3">
      <t>コクユウリン</t>
    </rPh>
    <phoneticPr fontId="5"/>
  </si>
  <si>
    <t>国　　有　　林　　以　　外</t>
    <rPh sb="0" eb="1">
      <t>クニ</t>
    </rPh>
    <rPh sb="3" eb="4">
      <t>ユウ</t>
    </rPh>
    <rPh sb="6" eb="7">
      <t>ハヤシ</t>
    </rPh>
    <rPh sb="9" eb="10">
      <t>イ</t>
    </rPh>
    <rPh sb="12" eb="13">
      <t>ソト</t>
    </rPh>
    <phoneticPr fontId="5"/>
  </si>
  <si>
    <t>公　　有　　林</t>
    <rPh sb="0" eb="1">
      <t>オオヤケ</t>
    </rPh>
    <rPh sb="3" eb="4">
      <t>ユウ</t>
    </rPh>
    <rPh sb="6" eb="7">
      <t>リン</t>
    </rPh>
    <phoneticPr fontId="5"/>
  </si>
  <si>
    <t>私　　有　　林</t>
    <rPh sb="0" eb="1">
      <t>ワタシ</t>
    </rPh>
    <rPh sb="3" eb="4">
      <t>ユウ</t>
    </rPh>
    <rPh sb="6" eb="7">
      <t>ハヤシ</t>
    </rPh>
    <phoneticPr fontId="5"/>
  </si>
  <si>
    <t>小計</t>
    <rPh sb="0" eb="2">
      <t>ショウケイ</t>
    </rPh>
    <phoneticPr fontId="5"/>
  </si>
  <si>
    <t>県
公社</t>
    <rPh sb="0" eb="1">
      <t>ケン</t>
    </rPh>
    <rPh sb="2" eb="4">
      <t>コウシャ</t>
    </rPh>
    <phoneticPr fontId="5"/>
  </si>
  <si>
    <t>町</t>
    <rPh sb="0" eb="1">
      <t>マチ</t>
    </rPh>
    <phoneticPr fontId="5"/>
  </si>
  <si>
    <t>財産区</t>
    <rPh sb="0" eb="2">
      <t>ザイサン</t>
    </rPh>
    <rPh sb="2" eb="3">
      <t>ク</t>
    </rPh>
    <phoneticPr fontId="5"/>
  </si>
  <si>
    <t>会社　寺社</t>
    <rPh sb="0" eb="2">
      <t>カイシャ</t>
    </rPh>
    <rPh sb="3" eb="4">
      <t>ジ</t>
    </rPh>
    <rPh sb="4" eb="5">
      <t>シャ</t>
    </rPh>
    <phoneticPr fontId="5"/>
  </si>
  <si>
    <t>共有</t>
    <rPh sb="0" eb="2">
      <t>キョウユウ</t>
    </rPh>
    <phoneticPr fontId="5"/>
  </si>
  <si>
    <t>個人　　その他</t>
    <rPh sb="0" eb="2">
      <t>コジン</t>
    </rPh>
    <rPh sb="6" eb="7">
      <t>タ</t>
    </rPh>
    <phoneticPr fontId="5"/>
  </si>
  <si>
    <t>－</t>
    <phoneticPr fontId="5"/>
  </si>
  <si>
    <t>　８　民有林林種別森林面積・材積</t>
    <rPh sb="3" eb="6">
      <t>ミンユウリン</t>
    </rPh>
    <rPh sb="6" eb="7">
      <t>ハヤシ</t>
    </rPh>
    <rPh sb="7" eb="9">
      <t>シュベツ</t>
    </rPh>
    <rPh sb="9" eb="11">
      <t>シンリン</t>
    </rPh>
    <rPh sb="11" eb="13">
      <t>メンセキ</t>
    </rPh>
    <rPh sb="14" eb="15">
      <t>ザイ</t>
    </rPh>
    <rPh sb="15" eb="16">
      <t>セキ</t>
    </rPh>
    <phoneticPr fontId="5"/>
  </si>
  <si>
    <t>区　　分</t>
    <rPh sb="0" eb="1">
      <t>ク</t>
    </rPh>
    <rPh sb="3" eb="4">
      <t>ブン</t>
    </rPh>
    <phoneticPr fontId="5"/>
  </si>
  <si>
    <t>立　木　地</t>
    <rPh sb="0" eb="1">
      <t>タテ</t>
    </rPh>
    <rPh sb="2" eb="3">
      <t>キ</t>
    </rPh>
    <rPh sb="4" eb="5">
      <t>チ</t>
    </rPh>
    <phoneticPr fontId="5"/>
  </si>
  <si>
    <t>竹林</t>
    <rPh sb="0" eb="2">
      <t>チクリン</t>
    </rPh>
    <phoneticPr fontId="5"/>
  </si>
  <si>
    <t>更新　　困難</t>
    <rPh sb="0" eb="2">
      <t>コウシン</t>
    </rPh>
    <rPh sb="4" eb="6">
      <t>コンナン</t>
    </rPh>
    <phoneticPr fontId="5"/>
  </si>
  <si>
    <t>人工林</t>
    <rPh sb="0" eb="3">
      <t>ジンコウリン</t>
    </rPh>
    <phoneticPr fontId="5"/>
  </si>
  <si>
    <t>天然林</t>
    <rPh sb="0" eb="1">
      <t>テン</t>
    </rPh>
    <rPh sb="1" eb="2">
      <t>ゼン</t>
    </rPh>
    <rPh sb="2" eb="3">
      <t>ハヤシ</t>
    </rPh>
    <phoneticPr fontId="5"/>
  </si>
  <si>
    <t>面積　（ha）</t>
    <rPh sb="0" eb="1">
      <t>メン</t>
    </rPh>
    <rPh sb="1" eb="2">
      <t>セキ</t>
    </rPh>
    <phoneticPr fontId="5"/>
  </si>
  <si>
    <t>材積</t>
    <rPh sb="0" eb="1">
      <t>ザイ</t>
    </rPh>
    <rPh sb="1" eb="2">
      <t>セキ</t>
    </rPh>
    <phoneticPr fontId="5"/>
  </si>
  <si>
    <t>針葉樹(㎥)</t>
    <rPh sb="0" eb="3">
      <t>シンヨウジュ</t>
    </rPh>
    <phoneticPr fontId="5"/>
  </si>
  <si>
    <t>広葉樹(㎥)</t>
    <rPh sb="0" eb="3">
      <t>コウヨウジュ</t>
    </rPh>
    <phoneticPr fontId="5"/>
  </si>
  <si>
    <t>竹林（束）</t>
    <rPh sb="0" eb="2">
      <t>チクリン</t>
    </rPh>
    <rPh sb="3" eb="4">
      <t>タバ</t>
    </rPh>
    <phoneticPr fontId="5"/>
  </si>
  <si>
    <t>－</t>
    <phoneticPr fontId="5"/>
  </si>
  <si>
    <t>令和2年</t>
    <rPh sb="0" eb="1">
      <t>レイ</t>
    </rPh>
    <rPh sb="1" eb="2">
      <t>ワ</t>
    </rPh>
    <rPh sb="3" eb="4">
      <t>ネン</t>
    </rPh>
    <phoneticPr fontId="5"/>
  </si>
  <si>
    <t>未立　木地</t>
    <rPh sb="0" eb="1">
      <t>ミ</t>
    </rPh>
    <rPh sb="1" eb="2">
      <t>リツ</t>
    </rPh>
    <rPh sb="3" eb="4">
      <t>キ</t>
    </rPh>
    <rPh sb="4" eb="5">
      <t>チ</t>
    </rPh>
    <phoneticPr fontId="5"/>
  </si>
  <si>
    <t>年次</t>
    <rPh sb="0" eb="2">
      <t>ネンジ</t>
    </rPh>
    <phoneticPr fontId="5"/>
  </si>
  <si>
    <t>平成27年</t>
    <rPh sb="0" eb="2">
      <t>ヘイセイ</t>
    </rPh>
    <rPh sb="4" eb="5">
      <t>ネン</t>
    </rPh>
    <phoneticPr fontId="5"/>
  </si>
  <si>
    <t>令和2年</t>
    <rPh sb="0" eb="2">
      <t>レイワ</t>
    </rPh>
    <rPh sb="3" eb="4">
      <t>ネン</t>
    </rPh>
    <phoneticPr fontId="5"/>
  </si>
  <si>
    <t>65歳未満の農業専従者がいる</t>
  </si>
  <si>
    <t>主業</t>
    <rPh sb="0" eb="2">
      <t>シュギョウ</t>
    </rPh>
    <phoneticPr fontId="5"/>
  </si>
  <si>
    <t>65歳未満の農業専従者がいる</t>
    <rPh sb="2" eb="5">
      <t>サイミマン</t>
    </rPh>
    <rPh sb="6" eb="8">
      <t>ノウギョウ</t>
    </rPh>
    <rPh sb="8" eb="11">
      <t>センジュウシャ</t>
    </rPh>
    <phoneticPr fontId="5"/>
  </si>
  <si>
    <t>準主業</t>
    <rPh sb="0" eb="1">
      <t>ジュン</t>
    </rPh>
    <rPh sb="1" eb="3">
      <t>シュギョウ</t>
    </rPh>
    <phoneticPr fontId="5"/>
  </si>
  <si>
    <t>副業的</t>
    <rPh sb="0" eb="3">
      <t>フクギョウテキ</t>
    </rPh>
    <phoneticPr fontId="5"/>
  </si>
  <si>
    <t>（単位：人）各年2月1日現在</t>
  </si>
  <si>
    <t>※令和2年調査項目変更により「農業就業人口」の調査項目はなくなりました。</t>
    <rPh sb="1" eb="2">
      <t>レイ</t>
    </rPh>
    <rPh sb="2" eb="3">
      <t>ワ</t>
    </rPh>
    <rPh sb="4" eb="5">
      <t>ネン</t>
    </rPh>
    <rPh sb="5" eb="7">
      <t>チョウサ</t>
    </rPh>
    <rPh sb="7" eb="9">
      <t>コウモク</t>
    </rPh>
    <rPh sb="9" eb="11">
      <t>ヘンコウ</t>
    </rPh>
    <rPh sb="15" eb="17">
      <t>ノウギョウ</t>
    </rPh>
    <rPh sb="17" eb="19">
      <t>シュウギョウ</t>
    </rPh>
    <rPh sb="19" eb="21">
      <t>ジンコウ</t>
    </rPh>
    <rPh sb="23" eb="25">
      <t>チョウサ</t>
    </rPh>
    <rPh sb="25" eb="27">
      <t>コウモク</t>
    </rPh>
    <phoneticPr fontId="5"/>
  </si>
  <si>
    <t>※令和2年調査項目変更により「専業、兼業農家数」の調査項目はなくなりました。</t>
    <rPh sb="15" eb="17">
      <t>センギョウ</t>
    </rPh>
    <rPh sb="18" eb="20">
      <t>ケンギョウ</t>
    </rPh>
    <rPh sb="20" eb="22">
      <t>ノウカ</t>
    </rPh>
    <rPh sb="22" eb="23">
      <t>スウ</t>
    </rPh>
    <phoneticPr fontId="5"/>
  </si>
  <si>
    <t>－</t>
    <phoneticPr fontId="5"/>
  </si>
  <si>
    <t>販売
農家数</t>
    <rPh sb="0" eb="2">
      <t>ハンバイ</t>
    </rPh>
    <rPh sb="3" eb="5">
      <t>ノウカ</t>
    </rPh>
    <rPh sb="5" eb="6">
      <t>スウ</t>
    </rPh>
    <phoneticPr fontId="5"/>
  </si>
  <si>
    <t>主副業別農家数</t>
    <rPh sb="0" eb="1">
      <t>シュ</t>
    </rPh>
    <rPh sb="1" eb="3">
      <t>フクギョウ</t>
    </rPh>
    <rPh sb="3" eb="4">
      <t>ベツ</t>
    </rPh>
    <rPh sb="4" eb="6">
      <t>ノウカ</t>
    </rPh>
    <rPh sb="6" eb="7">
      <t>スウ</t>
    </rPh>
    <phoneticPr fontId="5"/>
  </si>
  <si>
    <t>総農家数
（A）</t>
    <rPh sb="0" eb="1">
      <t>ソウ</t>
    </rPh>
    <rPh sb="1" eb="3">
      <t>ノウカ</t>
    </rPh>
    <rPh sb="3" eb="4">
      <t>カズ</t>
    </rPh>
    <phoneticPr fontId="5"/>
  </si>
  <si>
    <t>自給的
農家数</t>
    <rPh sb="0" eb="2">
      <t>ジキュウ</t>
    </rPh>
    <rPh sb="2" eb="3">
      <t>テキ</t>
    </rPh>
    <rPh sb="4" eb="6">
      <t>ノウカ</t>
    </rPh>
    <rPh sb="6" eb="7">
      <t>スウ</t>
    </rPh>
    <phoneticPr fontId="5"/>
  </si>
  <si>
    <t>用　　　語</t>
    <rPh sb="0" eb="1">
      <t>ヨウ</t>
    </rPh>
    <rPh sb="4" eb="5">
      <t>ゴ</t>
    </rPh>
    <phoneticPr fontId="14"/>
  </si>
  <si>
    <t>定　　　義</t>
    <phoneticPr fontId="14"/>
  </si>
  <si>
    <t>総農家</t>
    <rPh sb="0" eb="1">
      <t>ソウ</t>
    </rPh>
    <rPh sb="1" eb="3">
      <t>ノウカ</t>
    </rPh>
    <phoneticPr fontId="14"/>
  </si>
  <si>
    <t>販売農家</t>
    <rPh sb="0" eb="2">
      <t>ハンバイ</t>
    </rPh>
    <rPh sb="2" eb="4">
      <t>ノウカ</t>
    </rPh>
    <phoneticPr fontId="14"/>
  </si>
  <si>
    <t>経営耕地面積３０a 以上または農産物販売金額が年間５０万円以上の農家</t>
    <phoneticPr fontId="14"/>
  </si>
  <si>
    <t>主業農家</t>
    <rPh sb="0" eb="2">
      <t>シュギョウ</t>
    </rPh>
    <rPh sb="2" eb="4">
      <t>ノウカ</t>
    </rPh>
    <phoneticPr fontId="14"/>
  </si>
  <si>
    <t>準主業農家</t>
    <rPh sb="0" eb="1">
      <t>ジュン</t>
    </rPh>
    <rPh sb="1" eb="3">
      <t>シュギョウ</t>
    </rPh>
    <rPh sb="3" eb="5">
      <t>ノウカ</t>
    </rPh>
    <phoneticPr fontId="14"/>
  </si>
  <si>
    <t>副業的農家</t>
    <rPh sb="0" eb="3">
      <t>フクギョウテキ</t>
    </rPh>
    <rPh sb="3" eb="5">
      <t>ノウカ</t>
    </rPh>
    <phoneticPr fontId="14"/>
  </si>
  <si>
    <t>専業農家</t>
    <rPh sb="0" eb="2">
      <t>センギョウ</t>
    </rPh>
    <rPh sb="2" eb="4">
      <t>ノウカ</t>
    </rPh>
    <phoneticPr fontId="14"/>
  </si>
  <si>
    <t>兼業農家</t>
    <rPh sb="0" eb="2">
      <t>ケンギョウ</t>
    </rPh>
    <rPh sb="2" eb="4">
      <t>ノウカ</t>
    </rPh>
    <phoneticPr fontId="14"/>
  </si>
  <si>
    <t>世帯員のなかに兼業従事者が１人以上いる農家</t>
    <phoneticPr fontId="14"/>
  </si>
  <si>
    <t>第１種兼業農家</t>
    <rPh sb="0" eb="1">
      <t>ダイ</t>
    </rPh>
    <rPh sb="2" eb="3">
      <t>シュ</t>
    </rPh>
    <rPh sb="3" eb="5">
      <t>ケンギョウ</t>
    </rPh>
    <rPh sb="5" eb="7">
      <t>ノウカ</t>
    </rPh>
    <phoneticPr fontId="14"/>
  </si>
  <si>
    <t>農業所得の方が兼業所得よりも多い兼業農家</t>
    <phoneticPr fontId="14"/>
  </si>
  <si>
    <t>第２種兼業農家</t>
    <rPh sb="0" eb="1">
      <t>ダイ</t>
    </rPh>
    <rPh sb="2" eb="3">
      <t>シュ</t>
    </rPh>
    <rPh sb="3" eb="5">
      <t>ケンギョウ</t>
    </rPh>
    <rPh sb="5" eb="7">
      <t>ノウカ</t>
    </rPh>
    <phoneticPr fontId="14"/>
  </si>
  <si>
    <t>兼業所得の方が農業所得よりも多い兼業農家</t>
    <phoneticPr fontId="14"/>
  </si>
  <si>
    <t>自給的農家</t>
    <rPh sb="0" eb="3">
      <t>ジキュウテキ</t>
    </rPh>
    <rPh sb="3" eb="5">
      <t>ノウカ</t>
    </rPh>
    <phoneticPr fontId="14"/>
  </si>
  <si>
    <t>経営耕地面積が３０a 未満かつ農産物販売金額が年間５０万円未満の農家</t>
    <phoneticPr fontId="14"/>
  </si>
  <si>
    <t>農家以外の農業事業体</t>
    <rPh sb="0" eb="2">
      <t>ノウカ</t>
    </rPh>
    <rPh sb="2" eb="4">
      <t>イガイ</t>
    </rPh>
    <rPh sb="5" eb="7">
      <t>ノウギョウ</t>
    </rPh>
    <rPh sb="7" eb="10">
      <t>ジギョウタイ</t>
    </rPh>
    <phoneticPr fontId="14"/>
  </si>
  <si>
    <t>経営耕地面積が１０a 以上または農産物販売金額が年間１５万円以上の農業を営
む世帯（農家）以外の事業体</t>
    <phoneticPr fontId="14"/>
  </si>
  <si>
    <t>農業サービス事業体</t>
    <rPh sb="0" eb="2">
      <t>ノウギョウ</t>
    </rPh>
    <rPh sb="6" eb="9">
      <t>ジギョウタイ</t>
    </rPh>
    <phoneticPr fontId="14"/>
  </si>
  <si>
    <t>委託を受けて農作業を行う事業所（農業事業体を除き、専ら苗の生産及び販
売を行う事業所を含む）</t>
    <phoneticPr fontId="14"/>
  </si>
  <si>
    <t>男</t>
    <rPh sb="0" eb="1">
      <t>オトコ</t>
    </rPh>
    <phoneticPr fontId="5"/>
  </si>
  <si>
    <t>女</t>
    <rPh sb="0" eb="1">
      <t>オンナ</t>
    </rPh>
    <phoneticPr fontId="5"/>
  </si>
  <si>
    <t>区分</t>
    <rPh sb="0" eb="2">
      <t>クブン</t>
    </rPh>
    <phoneticPr fontId="14"/>
  </si>
  <si>
    <t>仕事への従事状況</t>
    <rPh sb="0" eb="2">
      <t>シゴト</t>
    </rPh>
    <rPh sb="4" eb="6">
      <t>ジュウジ</t>
    </rPh>
    <rPh sb="6" eb="8">
      <t>ジョウキョウ</t>
    </rPh>
    <phoneticPr fontId="14"/>
  </si>
  <si>
    <t>自営農業とその他の
仕事の両方に従事</t>
    <rPh sb="0" eb="2">
      <t>ジエイ</t>
    </rPh>
    <rPh sb="2" eb="4">
      <t>ノウギョウ</t>
    </rPh>
    <rPh sb="7" eb="8">
      <t>タ</t>
    </rPh>
    <rPh sb="10" eb="12">
      <t>シゴト</t>
    </rPh>
    <rPh sb="13" eb="15">
      <t>リョウホウ</t>
    </rPh>
    <rPh sb="16" eb="18">
      <t>ジュウジ</t>
    </rPh>
    <phoneticPr fontId="14"/>
  </si>
  <si>
    <t>主に仕事</t>
    <rPh sb="0" eb="1">
      <t>オモ</t>
    </rPh>
    <rPh sb="2" eb="4">
      <t>シゴト</t>
    </rPh>
    <phoneticPr fontId="14"/>
  </si>
  <si>
    <t>その他</t>
    <rPh sb="2" eb="3">
      <t>タ</t>
    </rPh>
    <phoneticPr fontId="14"/>
  </si>
  <si>
    <t>資料：農林業センサス　</t>
    <phoneticPr fontId="5"/>
  </si>
  <si>
    <t>資料：農林業センサス</t>
    <rPh sb="0" eb="2">
      <t>シリョウ</t>
    </rPh>
    <rPh sb="3" eb="4">
      <t>ノウ</t>
    </rPh>
    <rPh sb="4" eb="5">
      <t>リン</t>
    </rPh>
    <rPh sb="5" eb="6">
      <t>ギョウ</t>
    </rPh>
    <phoneticPr fontId="5"/>
  </si>
  <si>
    <t>　※平成27年以前の数値は、農業就業者人口</t>
    <rPh sb="2" eb="4">
      <t>ヘイセイ</t>
    </rPh>
    <rPh sb="6" eb="7">
      <t>ネン</t>
    </rPh>
    <rPh sb="7" eb="9">
      <t>イゼン</t>
    </rPh>
    <rPh sb="10" eb="12">
      <t>スウチ</t>
    </rPh>
    <rPh sb="14" eb="16">
      <t>ノウギョウ</t>
    </rPh>
    <rPh sb="16" eb="19">
      <t>シュウギョウシャ</t>
    </rPh>
    <rPh sb="19" eb="21">
      <t>ジンコウ</t>
    </rPh>
    <phoneticPr fontId="5"/>
  </si>
  <si>
    <t>自営農業
のみに従事</t>
    <rPh sb="0" eb="2">
      <t>ジエイ</t>
    </rPh>
    <rPh sb="2" eb="3">
      <t>ノウ</t>
    </rPh>
    <rPh sb="3" eb="4">
      <t>ナリ</t>
    </rPh>
    <rPh sb="8" eb="10">
      <t>ジュウジ</t>
    </rPh>
    <phoneticPr fontId="14"/>
  </si>
  <si>
    <t>自営農業
従事日数が多い</t>
    <rPh sb="0" eb="2">
      <t>ジエイ</t>
    </rPh>
    <rPh sb="2" eb="3">
      <t>ノウ</t>
    </rPh>
    <rPh sb="3" eb="4">
      <t>ギョウ</t>
    </rPh>
    <rPh sb="5" eb="7">
      <t>ジュウジ</t>
    </rPh>
    <rPh sb="7" eb="9">
      <t>ニッスウ</t>
    </rPh>
    <rPh sb="10" eb="11">
      <t>オオ</t>
    </rPh>
    <phoneticPr fontId="14"/>
  </si>
  <si>
    <t>その他の仕事への
従事日数が多い</t>
    <rPh sb="2" eb="3">
      <t>タ</t>
    </rPh>
    <rPh sb="4" eb="6">
      <t>シゴト</t>
    </rPh>
    <rPh sb="9" eb="11">
      <t>ジュウジ</t>
    </rPh>
    <rPh sb="11" eb="13">
      <t>ニッスウ</t>
    </rPh>
    <rPh sb="14" eb="15">
      <t>オオ</t>
    </rPh>
    <phoneticPr fontId="14"/>
  </si>
  <si>
    <t>主に
家事や育児</t>
    <rPh sb="0" eb="1">
      <t>オモ</t>
    </rPh>
    <rPh sb="3" eb="5">
      <t>カジ</t>
    </rPh>
    <rPh sb="6" eb="8">
      <t>イクジ</t>
    </rPh>
    <phoneticPr fontId="14"/>
  </si>
  <si>
    <t>主に
自営農業</t>
    <rPh sb="0" eb="1">
      <t>オモ</t>
    </rPh>
    <rPh sb="3" eb="5">
      <t>ジエイ</t>
    </rPh>
    <rPh sb="5" eb="7">
      <t>ノウギョウ</t>
    </rPh>
    <phoneticPr fontId="14"/>
  </si>
  <si>
    <t>主に
他に勤務</t>
    <rPh sb="0" eb="1">
      <t>オモ</t>
    </rPh>
    <rPh sb="3" eb="4">
      <t>タ</t>
    </rPh>
    <rPh sb="5" eb="7">
      <t>キンム</t>
    </rPh>
    <phoneticPr fontId="14"/>
  </si>
  <si>
    <t>主に
農業以外の自営業</t>
    <rPh sb="0" eb="1">
      <t>シュ</t>
    </rPh>
    <rPh sb="3" eb="5">
      <t>ノウギョウ</t>
    </rPh>
    <rPh sb="5" eb="7">
      <t>イガイ</t>
    </rPh>
    <rPh sb="8" eb="11">
      <t>ジエイギョウ</t>
    </rPh>
    <phoneticPr fontId="14"/>
  </si>
  <si>
    <t>その他の仕事
のみに従事</t>
    <rPh sb="2" eb="3">
      <t>タ</t>
    </rPh>
    <rPh sb="4" eb="6">
      <t>シゴト</t>
    </rPh>
    <rPh sb="10" eb="12">
      <t>ジュウジ</t>
    </rPh>
    <phoneticPr fontId="14"/>
  </si>
  <si>
    <t>仕事に従事
しない</t>
    <rPh sb="0" eb="2">
      <t>シゴト</t>
    </rPh>
    <rPh sb="3" eb="5">
      <t>ジュウジ</t>
    </rPh>
    <phoneticPr fontId="14"/>
  </si>
  <si>
    <t>経営耕地面積が１０a 以上の農業を営む世帯または農産物販売金額が年間１５万円以上ある世帯</t>
    <phoneticPr fontId="14"/>
  </si>
  <si>
    <t>農業所得が主（農家所得の５０％以上が農業所得）で、１年間に６０日以上自営農業に従事している６５歳未満の世帯員がいる農家</t>
    <phoneticPr fontId="14"/>
  </si>
  <si>
    <t>農外所得が主（農家所得の５０％未満が農業所得）で、１年間に６０日以上自営農業に従事している６５歳未満の世帯員がいる農家</t>
    <phoneticPr fontId="14"/>
  </si>
  <si>
    <t>１年間に６０日以上自営農業に従事している６５歳未満の世帯員がいない農家（主業農家及び準主業農家以外の農家）</t>
    <phoneticPr fontId="14"/>
  </si>
  <si>
    <t xml:space="preserve">世帯員
　原則として住居と生計を共にする者
⑴ 基幹的農業従事者
　　ふだんの仕事として主に自営農業に従事している者
⑵ 農業就業人口
　　自営農業のみに従事した者
または自営農業以外の仕事に従事していても年間労働日数で自営農業が多い者
⑶ 農業従事者
　　1 5 歳以上の世帯員で年間１日以上自営農業に従事した者
</t>
    <rPh sb="40" eb="42">
      <t>シゴト</t>
    </rPh>
    <rPh sb="45" eb="46">
      <t>シュ</t>
    </rPh>
    <rPh sb="47" eb="49">
      <t>ジエイ</t>
    </rPh>
    <rPh sb="49" eb="51">
      <t>ノウギョウ</t>
    </rPh>
    <rPh sb="52" eb="54">
      <t>ジュウジ</t>
    </rPh>
    <phoneticPr fontId="14"/>
  </si>
  <si>
    <t>分　　類</t>
    <rPh sb="0" eb="1">
      <t>ブン</t>
    </rPh>
    <rPh sb="3" eb="4">
      <t>タグイ</t>
    </rPh>
    <phoneticPr fontId="14"/>
  </si>
  <si>
    <t>農業就業人口</t>
    <rPh sb="0" eb="2">
      <t>ノウギョウ</t>
    </rPh>
    <rPh sb="2" eb="4">
      <t>シュウギョウ</t>
    </rPh>
    <rPh sb="4" eb="6">
      <t>ジンコウ</t>
    </rPh>
    <phoneticPr fontId="14"/>
  </si>
  <si>
    <t>-</t>
    <phoneticPr fontId="14"/>
  </si>
  <si>
    <t>基幹的農業従事者</t>
    <rPh sb="0" eb="3">
      <t>キカンテキ</t>
    </rPh>
    <rPh sb="3" eb="5">
      <t>ノウギョウ</t>
    </rPh>
    <rPh sb="5" eb="8">
      <t>ジュウジシャ</t>
    </rPh>
    <phoneticPr fontId="14"/>
  </si>
  <si>
    <t>令和2年</t>
    <rPh sb="0" eb="1">
      <t>レイ</t>
    </rPh>
    <rPh sb="1" eb="2">
      <t>ワ</t>
    </rPh>
    <rPh sb="3" eb="4">
      <t>ネン</t>
    </rPh>
    <phoneticPr fontId="14"/>
  </si>
  <si>
    <t>世帯員の就業状態区分</t>
    <rPh sb="0" eb="3">
      <t>セタイイン</t>
    </rPh>
    <rPh sb="4" eb="6">
      <t>シュウギョウ</t>
    </rPh>
    <rPh sb="6" eb="8">
      <t>ジョウタイ</t>
    </rPh>
    <rPh sb="8" eb="10">
      <t>クブン</t>
    </rPh>
    <phoneticPr fontId="14"/>
  </si>
  <si>
    <t>　３　農家数</t>
    <rPh sb="3" eb="5">
      <t>ノウカ</t>
    </rPh>
    <rPh sb="5" eb="6">
      <t>カズ</t>
    </rPh>
    <phoneticPr fontId="5"/>
  </si>
  <si>
    <t>４　農業従事者数</t>
    <rPh sb="2" eb="4">
      <t>ノウギョウ</t>
    </rPh>
    <rPh sb="4" eb="7">
      <t>ジュウジシャ</t>
    </rPh>
    <rPh sb="7" eb="8">
      <t>スウ</t>
    </rPh>
    <phoneticPr fontId="5"/>
  </si>
  <si>
    <t>３　農家数</t>
    <rPh sb="2" eb="4">
      <t>ノウカ</t>
    </rPh>
    <rPh sb="4" eb="5">
      <t>スウ</t>
    </rPh>
    <phoneticPr fontId="5"/>
  </si>
  <si>
    <t>（単位：経営体）各年2月1日現在</t>
    <rPh sb="1" eb="3">
      <t>タンイ</t>
    </rPh>
    <rPh sb="4" eb="7">
      <t>ケイエイタイ</t>
    </rPh>
    <rPh sb="8" eb="9">
      <t>カク</t>
    </rPh>
    <rPh sb="9" eb="10">
      <t>ネン</t>
    </rPh>
    <rPh sb="11" eb="12">
      <t>ガツ</t>
    </rPh>
    <rPh sb="13" eb="14">
      <t>ニチ</t>
    </rPh>
    <rPh sb="14" eb="16">
      <t>ゲンザイ</t>
    </rPh>
    <phoneticPr fontId="5"/>
  </si>
  <si>
    <t>平成22年</t>
    <rPh sb="0" eb="2">
      <t>ヘイセイ</t>
    </rPh>
    <rPh sb="4" eb="5">
      <t>ネン</t>
    </rPh>
    <phoneticPr fontId="5"/>
  </si>
  <si>
    <t>農業従事者（自営農業に従事した世帯員数）</t>
    <rPh sb="0" eb="2">
      <t>ノウギョウ</t>
    </rPh>
    <rPh sb="2" eb="5">
      <t>ジュウジシャ</t>
    </rPh>
    <phoneticPr fontId="14"/>
  </si>
  <si>
    <t>５　農産物販売金額規模別経営体数</t>
    <rPh sb="2" eb="5">
      <t>ノウサンブツ</t>
    </rPh>
    <rPh sb="5" eb="7">
      <t>ハンバイ</t>
    </rPh>
    <rPh sb="7" eb="9">
      <t>キンガク</t>
    </rPh>
    <rPh sb="9" eb="11">
      <t>キボ</t>
    </rPh>
    <rPh sb="11" eb="12">
      <t>ベツ</t>
    </rPh>
    <rPh sb="12" eb="15">
      <t>ケイエイタイ</t>
    </rPh>
    <rPh sb="15" eb="16">
      <t>カズ</t>
    </rPh>
    <phoneticPr fontId="5"/>
  </si>
  <si>
    <t>　※用語・定義等</t>
    <phoneticPr fontId="5"/>
  </si>
  <si>
    <t>　５　農産物販売金額規模別経営体数</t>
    <rPh sb="3" eb="6">
      <t>ノウサンブツ</t>
    </rPh>
    <rPh sb="6" eb="8">
      <t>ハンバイ</t>
    </rPh>
    <rPh sb="8" eb="10">
      <t>キンガク</t>
    </rPh>
    <rPh sb="10" eb="12">
      <t>キボ</t>
    </rPh>
    <rPh sb="12" eb="13">
      <t>ベツ</t>
    </rPh>
    <rPh sb="13" eb="16">
      <t>ケイエイタイ</t>
    </rPh>
    <rPh sb="16" eb="17">
      <t>スウ</t>
    </rPh>
    <phoneticPr fontId="5"/>
  </si>
  <si>
    <t>資料：農林業センサス</t>
    <rPh sb="0" eb="2">
      <t>シリョウ</t>
    </rPh>
    <rPh sb="3" eb="6">
      <t>ノウリンギョウ</t>
    </rPh>
    <phoneticPr fontId="5"/>
  </si>
  <si>
    <t>-</t>
    <phoneticPr fontId="5"/>
  </si>
  <si>
    <t>（単位：ha）各年2月1日現在</t>
    <rPh sb="1" eb="3">
      <t>タンイ</t>
    </rPh>
    <rPh sb="7" eb="9">
      <t>カクネン</t>
    </rPh>
    <rPh sb="10" eb="11">
      <t>ガツ</t>
    </rPh>
    <rPh sb="12" eb="15">
      <t>ニチゲンザイ</t>
    </rPh>
    <phoneticPr fontId="5"/>
  </si>
  <si>
    <t>ふだんの状況</t>
    <rPh sb="4" eb="6">
      <t>ジョウキョウ</t>
    </rPh>
    <phoneticPr fontId="14"/>
  </si>
  <si>
    <t>世帯員のなかに兼業従事者が１人もいない農家</t>
    <phoneticPr fontId="14"/>
  </si>
  <si>
    <t>　４　　農業従事者数</t>
    <rPh sb="4" eb="6">
      <t>ノウギョウ</t>
    </rPh>
    <rPh sb="6" eb="9">
      <t>ジュウジシャ</t>
    </rPh>
    <rPh sb="9" eb="10">
      <t>スウ</t>
    </rPh>
    <phoneticPr fontId="5"/>
  </si>
  <si>
    <t>　（１）　年齢階層別農業就業人口</t>
    <rPh sb="5" eb="7">
      <t>ネンレイ</t>
    </rPh>
    <rPh sb="7" eb="9">
      <t>カイソウ</t>
    </rPh>
    <rPh sb="9" eb="10">
      <t>ベツ</t>
    </rPh>
    <rPh sb="10" eb="12">
      <t>ノウギョウ</t>
    </rPh>
    <rPh sb="12" eb="14">
      <t>シュウギョウ</t>
    </rPh>
    <rPh sb="14" eb="16">
      <t>ジンコウ</t>
    </rPh>
    <phoneticPr fontId="5"/>
  </si>
  <si>
    <t>　（２）　年齢階層別基幹的農業従事者数</t>
    <rPh sb="10" eb="13">
      <t>キカンテキ</t>
    </rPh>
    <rPh sb="13" eb="15">
      <t>ノウギョウ</t>
    </rPh>
    <rPh sb="15" eb="18">
      <t>ジュウジシャ</t>
    </rPh>
    <rPh sb="18" eb="19">
      <t>スウ</t>
    </rPh>
    <phoneticPr fontId="5"/>
  </si>
  <si>
    <t>　（３）　分類別農業従事者数</t>
    <rPh sb="5" eb="7">
      <t>ブンルイ</t>
    </rPh>
    <rPh sb="7" eb="8">
      <t>ベツ</t>
    </rPh>
    <rPh sb="8" eb="10">
      <t>ノウギョウ</t>
    </rPh>
    <rPh sb="10" eb="13">
      <t>ジュウジシャ</t>
    </rPh>
    <rPh sb="13" eb="14">
      <t>スウ</t>
    </rPh>
    <phoneticPr fontId="5"/>
  </si>
  <si>
    <t>（単位：ha）令和4年3月31日現在</t>
    <rPh sb="1" eb="3">
      <t>タンイ</t>
    </rPh>
    <rPh sb="7" eb="9">
      <t>レイワ</t>
    </rPh>
    <rPh sb="10" eb="11">
      <t>ネン</t>
    </rPh>
    <rPh sb="12" eb="13">
      <t>ガツ</t>
    </rPh>
    <rPh sb="15" eb="18">
      <t>ニチゲンザイ</t>
    </rPh>
    <phoneticPr fontId="5"/>
  </si>
  <si>
    <t>令和4年3月31日現在</t>
    <rPh sb="0" eb="2">
      <t>レイワ</t>
    </rPh>
    <rPh sb="3" eb="4">
      <t>ネン</t>
    </rPh>
    <rPh sb="5" eb="6">
      <t>ガツ</t>
    </rPh>
    <rPh sb="8" eb="11">
      <t>ニチゲンザイ</t>
    </rPh>
    <phoneticPr fontId="5"/>
  </si>
  <si>
    <t>資料：令和3年福島県森林・林業統計書</t>
    <rPh sb="0" eb="2">
      <t>シリョウ</t>
    </rPh>
    <rPh sb="3" eb="5">
      <t>レイワ</t>
    </rPh>
    <rPh sb="6" eb="7">
      <t>ネン</t>
    </rPh>
    <rPh sb="7" eb="10">
      <t>フクシマケン</t>
    </rPh>
    <rPh sb="10" eb="12">
      <t>シンリン</t>
    </rPh>
    <rPh sb="13" eb="15">
      <t>リンギョウ</t>
    </rPh>
    <rPh sb="15" eb="17">
      <t>トウケイ</t>
    </rPh>
    <rPh sb="17" eb="18">
      <t>ショ</t>
    </rPh>
    <phoneticPr fontId="5"/>
  </si>
  <si>
    <t xml:space="preserve">  ※令和2年調査項目変更により「農業就業人口」の調査項目はなくなりました。</t>
    <rPh sb="3" eb="4">
      <t>レイ</t>
    </rPh>
    <rPh sb="4" eb="5">
      <t>ワ</t>
    </rPh>
    <rPh sb="6" eb="7">
      <t>ネン</t>
    </rPh>
    <rPh sb="7" eb="9">
      <t>チョウサ</t>
    </rPh>
    <rPh sb="9" eb="11">
      <t>コウモク</t>
    </rPh>
    <rPh sb="11" eb="13">
      <t>ヘンコウ</t>
    </rPh>
    <rPh sb="17" eb="19">
      <t>ノウギョウ</t>
    </rPh>
    <rPh sb="19" eb="21">
      <t>シュウギョウ</t>
    </rPh>
    <rPh sb="21" eb="23">
      <t>ジンコウ</t>
    </rPh>
    <rPh sb="25" eb="27">
      <t>チョウサ</t>
    </rPh>
    <rPh sb="27" eb="2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</si>
</sst>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0"/>
    <numFmt numFmtId="178" formatCode="0.0_ "/>
    <numFmt numFmtId="179" formatCode="#,##0.0;&quot;△ &quot;#,##0.0"/>
    <numFmt numFmtId="180" formatCode="#,##0;&quot;△ &quot;#,##0"/>
    <numFmt numFmtId="181" formatCode="0.0_);[Red]\(0.0\)"/>
    <numFmt numFmtId="182" formatCode="#,##0_);[Red]\(#,##0\)"/>
    <numFmt numFmtId="183" formatCode="0.0;&quot;△ &quot;0.0"/>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ゴシック"/>
      <family val="3"/>
      <charset val="128"/>
    </font>
    <font>
      <sz val="10"/>
      <name val="ＭＳ Ｐ明朝"/>
      <family val="1"/>
      <charset val="128"/>
    </font>
    <font>
      <sz val="11"/>
      <color rgb="FFFF0000"/>
      <name val="ＭＳ Ｐ明朝"/>
      <family val="1"/>
      <charset val="128"/>
    </font>
    <font>
      <sz val="12"/>
      <color theme="1"/>
      <name val="ＭＳ Ｐゴシック"/>
      <family val="3"/>
      <charset val="128"/>
    </font>
    <font>
      <sz val="11"/>
      <color theme="1"/>
      <name val="ＭＳ Ｐ明朝"/>
      <family val="1"/>
      <charset val="128"/>
    </font>
    <font>
      <sz val="9"/>
      <name val="ＭＳ Ｐ明朝"/>
      <family val="1"/>
      <charset val="128"/>
    </font>
    <font>
      <sz val="6"/>
      <name val="ＭＳ Ｐゴシック"/>
      <family val="2"/>
      <charset val="128"/>
      <scheme val="minor"/>
    </font>
    <font>
      <sz val="8"/>
      <name val="ＭＳ Ｐ明朝"/>
      <family val="1"/>
      <charset val="128"/>
    </font>
    <font>
      <sz val="12"/>
      <color theme="1"/>
      <name val="ＭＳ Ｐゴシック"/>
      <family val="2"/>
      <charset val="128"/>
      <scheme val="minor"/>
    </font>
    <font>
      <sz val="9"/>
      <name val="ＭＳ Ｐゴシック"/>
      <family val="3"/>
      <charset val="128"/>
    </font>
    <font>
      <sz val="10"/>
      <name val="ＭＳ Ｐゴシック"/>
      <family val="3"/>
      <charset val="128"/>
    </font>
    <font>
      <b/>
      <sz val="11"/>
      <name val="ＭＳ Ｐゴシック"/>
      <family val="3"/>
      <charset val="128"/>
    </font>
    <font>
      <sz val="11"/>
      <color indexed="8"/>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6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38" fontId="4" fillId="0" borderId="0" applyFont="0" applyFill="0" applyBorder="0" applyAlignment="0" applyProtection="0"/>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323">
    <xf numFmtId="0" fontId="0" fillId="0" borderId="0" xfId="0"/>
    <xf numFmtId="0" fontId="6" fillId="0" borderId="0" xfId="0" applyFont="1"/>
    <xf numFmtId="0" fontId="7" fillId="0" borderId="0" xfId="0" applyFont="1"/>
    <xf numFmtId="0" fontId="8" fillId="0" borderId="0" xfId="0" applyFont="1"/>
    <xf numFmtId="0" fontId="6" fillId="0" borderId="1" xfId="0" applyFont="1" applyBorder="1" applyAlignment="1">
      <alignment horizontal="center" vertical="center"/>
    </xf>
    <xf numFmtId="38" fontId="6" fillId="0" borderId="2" xfId="1"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8" fontId="6" fillId="0" borderId="6" xfId="1" applyFont="1" applyBorder="1" applyAlignment="1">
      <alignment vertical="center"/>
    </xf>
    <xf numFmtId="0" fontId="6" fillId="0" borderId="0" xfId="0" applyFont="1" applyAlignment="1">
      <alignment horizontal="right"/>
    </xf>
    <xf numFmtId="0" fontId="6" fillId="0" borderId="0" xfId="0" applyFont="1" applyFill="1" applyBorder="1"/>
    <xf numFmtId="0" fontId="6" fillId="0" borderId="0" xfId="0" applyFont="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38" fontId="6" fillId="0" borderId="0" xfId="1" applyFont="1" applyBorder="1" applyAlignment="1">
      <alignment vertical="center"/>
    </xf>
    <xf numFmtId="38" fontId="6" fillId="0" borderId="6" xfId="1" applyFont="1" applyBorder="1" applyAlignment="1">
      <alignment horizontal="right" vertical="center"/>
    </xf>
    <xf numFmtId="178" fontId="6" fillId="0" borderId="0" xfId="0" applyNumberFormat="1" applyFont="1"/>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178" fontId="6" fillId="0" borderId="2" xfId="0" applyNumberFormat="1" applyFont="1" applyBorder="1" applyAlignment="1">
      <alignment vertical="center"/>
    </xf>
    <xf numFmtId="179" fontId="6" fillId="0" borderId="2" xfId="1" applyNumberFormat="1" applyFont="1" applyBorder="1" applyAlignment="1">
      <alignment vertical="center"/>
    </xf>
    <xf numFmtId="0" fontId="6" fillId="0" borderId="3" xfId="0" applyFont="1" applyBorder="1" applyAlignment="1">
      <alignment horizontal="center" vertical="center" shrinkToFit="1"/>
    </xf>
    <xf numFmtId="0" fontId="6" fillId="0" borderId="0" xfId="0" applyFont="1" applyBorder="1" applyAlignment="1">
      <alignment horizontal="center" vertical="center"/>
    </xf>
    <xf numFmtId="38" fontId="6" fillId="0" borderId="11" xfId="1" applyFont="1" applyBorder="1" applyAlignment="1">
      <alignment vertical="center"/>
    </xf>
    <xf numFmtId="0" fontId="6" fillId="0" borderId="15" xfId="0" applyFont="1" applyBorder="1" applyAlignment="1">
      <alignment horizontal="center" vertical="center"/>
    </xf>
    <xf numFmtId="38" fontId="6" fillId="0" borderId="0" xfId="1" applyFont="1" applyFill="1" applyBorder="1"/>
    <xf numFmtId="38" fontId="6" fillId="0" borderId="17" xfId="1" applyFont="1" applyBorder="1" applyAlignment="1">
      <alignment vertical="center"/>
    </xf>
    <xf numFmtId="38" fontId="6" fillId="0" borderId="18" xfId="1" applyFont="1" applyBorder="1" applyAlignment="1">
      <alignment vertical="center"/>
    </xf>
    <xf numFmtId="3" fontId="6" fillId="0" borderId="2" xfId="0" applyNumberFormat="1" applyFont="1" applyBorder="1" applyAlignment="1">
      <alignment horizontal="right" vertical="center"/>
    </xf>
    <xf numFmtId="49" fontId="6" fillId="0" borderId="2" xfId="0" applyNumberFormat="1" applyFont="1" applyBorder="1" applyAlignment="1">
      <alignment horizontal="right" vertical="center" wrapText="1"/>
    </xf>
    <xf numFmtId="177" fontId="6" fillId="0" borderId="2" xfId="0" applyNumberFormat="1" applyFont="1" applyBorder="1" applyAlignment="1">
      <alignment horizontal="right" vertical="center"/>
    </xf>
    <xf numFmtId="178" fontId="6" fillId="0" borderId="1" xfId="0" applyNumberFormat="1" applyFont="1" applyBorder="1" applyAlignment="1">
      <alignment vertical="center"/>
    </xf>
    <xf numFmtId="179" fontId="6" fillId="0" borderId="1" xfId="1" applyNumberFormat="1" applyFont="1" applyBorder="1" applyAlignment="1">
      <alignment vertical="center"/>
    </xf>
    <xf numFmtId="180" fontId="6" fillId="0" borderId="1" xfId="1" applyNumberFormat="1" applyFont="1" applyBorder="1" applyAlignment="1">
      <alignment vertical="center"/>
    </xf>
    <xf numFmtId="38" fontId="6" fillId="0" borderId="1" xfId="1" applyFont="1" applyBorder="1" applyAlignment="1">
      <alignmen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right" vertical="center" wrapText="1"/>
    </xf>
    <xf numFmtId="3" fontId="6" fillId="0" borderId="7" xfId="0" applyNumberFormat="1" applyFont="1" applyBorder="1" applyAlignment="1">
      <alignment horizontal="right" vertical="center"/>
    </xf>
    <xf numFmtId="3" fontId="6" fillId="0" borderId="8" xfId="0" applyNumberFormat="1" applyFont="1" applyBorder="1" applyAlignment="1">
      <alignment horizontal="right" vertical="center"/>
    </xf>
    <xf numFmtId="3" fontId="6" fillId="0" borderId="7" xfId="0" applyNumberFormat="1" applyFont="1" applyBorder="1" applyAlignment="1">
      <alignment horizontal="right" vertical="center" shrinkToFit="1"/>
    </xf>
    <xf numFmtId="0" fontId="6" fillId="0" borderId="11" xfId="0" applyFont="1" applyBorder="1"/>
    <xf numFmtId="0" fontId="6" fillId="0" borderId="11" xfId="0" applyFont="1" applyBorder="1" applyAlignment="1">
      <alignment horizontal="right"/>
    </xf>
    <xf numFmtId="179" fontId="6" fillId="0" borderId="2" xfId="1" applyNumberFormat="1" applyFont="1" applyBorder="1" applyAlignment="1">
      <alignment horizontal="right" vertical="center"/>
    </xf>
    <xf numFmtId="38" fontId="6" fillId="0" borderId="2" xfId="1" applyFont="1" applyBorder="1" applyAlignment="1">
      <alignment horizontal="right" vertical="center"/>
    </xf>
    <xf numFmtId="38" fontId="6" fillId="0" borderId="11" xfId="1" applyFont="1" applyBorder="1" applyAlignment="1">
      <alignment horizontal="right" vertical="center"/>
    </xf>
    <xf numFmtId="0" fontId="6" fillId="0" borderId="21" xfId="0" applyFont="1" applyBorder="1" applyAlignment="1">
      <alignment horizontal="center" vertical="center"/>
    </xf>
    <xf numFmtId="0" fontId="9"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applyBorder="1" applyAlignment="1">
      <alignment vertical="center"/>
    </xf>
    <xf numFmtId="3" fontId="6" fillId="0" borderId="6" xfId="0" applyNumberFormat="1" applyFont="1" applyBorder="1" applyAlignment="1">
      <alignment horizontal="right" vertical="center"/>
    </xf>
    <xf numFmtId="3" fontId="6" fillId="0" borderId="2" xfId="0" applyNumberFormat="1" applyFont="1" applyBorder="1" applyAlignment="1">
      <alignment horizontal="right" vertical="center" wrapText="1"/>
    </xf>
    <xf numFmtId="176" fontId="6" fillId="0" borderId="10"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0" fontId="6" fillId="0" borderId="28" xfId="0" applyFont="1" applyBorder="1"/>
    <xf numFmtId="178" fontId="6" fillId="0" borderId="10" xfId="0" applyNumberFormat="1" applyFont="1" applyBorder="1" applyAlignment="1">
      <alignment vertical="center"/>
    </xf>
    <xf numFmtId="0" fontId="6" fillId="0" borderId="0" xfId="0" applyFont="1" applyBorder="1"/>
    <xf numFmtId="182" fontId="6" fillId="0" borderId="1" xfId="0" applyNumberFormat="1" applyFont="1" applyBorder="1" applyAlignment="1">
      <alignment horizontal="right" vertical="center"/>
    </xf>
    <xf numFmtId="182" fontId="6" fillId="0" borderId="2" xfId="0" applyNumberFormat="1" applyFont="1" applyBorder="1" applyAlignment="1">
      <alignment horizontal="right" vertical="center"/>
    </xf>
    <xf numFmtId="0" fontId="6" fillId="0" borderId="1" xfId="0" applyFont="1" applyBorder="1" applyAlignment="1">
      <alignment horizontal="center" vertical="center"/>
    </xf>
    <xf numFmtId="0" fontId="6" fillId="0" borderId="0" xfId="0" applyFont="1" applyFill="1" applyAlignment="1"/>
    <xf numFmtId="0" fontId="6" fillId="0" borderId="0" xfId="0" applyFont="1" applyFill="1" applyAlignment="1">
      <alignment horizontal="center"/>
    </xf>
    <xf numFmtId="0" fontId="6" fillId="0" borderId="0" xfId="0" applyFont="1" applyFill="1" applyAlignment="1">
      <alignment horizontal="center" vertical="center"/>
    </xf>
    <xf numFmtId="0" fontId="11" fillId="0" borderId="0" xfId="0" applyFont="1" applyFill="1" applyAlignment="1"/>
    <xf numFmtId="0" fontId="12" fillId="0" borderId="0" xfId="0" applyFont="1" applyFill="1" applyAlignment="1"/>
    <xf numFmtId="0" fontId="12" fillId="0" borderId="0" xfId="0" applyFont="1" applyFill="1" applyAlignment="1">
      <alignment horizontal="right"/>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shrinkToFit="1"/>
    </xf>
    <xf numFmtId="0" fontId="12" fillId="0" borderId="15" xfId="0" applyFont="1" applyFill="1" applyBorder="1" applyAlignment="1">
      <alignment horizontal="center" vertical="center" wrapText="1"/>
    </xf>
    <xf numFmtId="38" fontId="12" fillId="0" borderId="20" xfId="1" applyFont="1" applyFill="1" applyBorder="1" applyAlignment="1">
      <alignment horizontal="right" vertical="center"/>
    </xf>
    <xf numFmtId="38" fontId="12" fillId="0" borderId="20" xfId="1" applyFont="1" applyFill="1" applyBorder="1" applyAlignment="1">
      <alignment vertical="center"/>
    </xf>
    <xf numFmtId="38" fontId="12" fillId="0" borderId="0" xfId="1" applyFont="1" applyFill="1" applyBorder="1" applyAlignment="1"/>
    <xf numFmtId="38" fontId="12" fillId="0" borderId="0" xfId="1" applyFont="1" applyFill="1" applyBorder="1" applyAlignment="1">
      <alignment horizontal="right"/>
    </xf>
    <xf numFmtId="0" fontId="12" fillId="0" borderId="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3" xfId="0" applyFont="1" applyFill="1" applyBorder="1" applyAlignment="1">
      <alignment horizontal="right" vertical="center" shrinkToFit="1"/>
    </xf>
    <xf numFmtId="0" fontId="12" fillId="0" borderId="15" xfId="0" applyFont="1" applyFill="1" applyBorder="1" applyAlignment="1">
      <alignment horizontal="right" vertical="center" shrinkToFit="1"/>
    </xf>
    <xf numFmtId="3" fontId="12" fillId="0" borderId="20" xfId="0" applyNumberFormat="1" applyFont="1" applyFill="1" applyBorder="1" applyAlignment="1">
      <alignment horizontal="right" vertical="center" shrinkToFit="1"/>
    </xf>
    <xf numFmtId="0" fontId="12" fillId="0" borderId="20" xfId="0" applyFont="1" applyFill="1" applyBorder="1" applyAlignment="1">
      <alignment horizontal="right" vertical="center" shrinkToFit="1"/>
    </xf>
    <xf numFmtId="0" fontId="12" fillId="0" borderId="23" xfId="0" applyFont="1" applyFill="1" applyBorder="1" applyAlignment="1">
      <alignment horizontal="right" vertical="center" shrinkToFit="1"/>
    </xf>
    <xf numFmtId="38" fontId="12" fillId="0" borderId="22" xfId="1" applyFont="1" applyFill="1" applyBorder="1" applyAlignment="1">
      <alignment vertical="center"/>
    </xf>
    <xf numFmtId="38" fontId="12" fillId="0" borderId="23" xfId="1" applyFont="1" applyFill="1" applyBorder="1" applyAlignment="1">
      <alignment vertical="center"/>
    </xf>
    <xf numFmtId="182" fontId="6" fillId="0" borderId="21" xfId="1" applyNumberFormat="1" applyFont="1" applyBorder="1" applyAlignment="1">
      <alignment horizontal="right" vertical="center"/>
    </xf>
    <xf numFmtId="0" fontId="6" fillId="0" borderId="1" xfId="0" applyFont="1" applyBorder="1" applyAlignment="1">
      <alignment horizontal="center" vertical="center"/>
    </xf>
    <xf numFmtId="178" fontId="6" fillId="0" borderId="12" xfId="0" applyNumberFormat="1" applyFont="1" applyBorder="1" applyAlignment="1">
      <alignment horizontal="right" vertical="center"/>
    </xf>
    <xf numFmtId="182" fontId="6" fillId="0" borderId="0" xfId="1" applyNumberFormat="1" applyFont="1" applyBorder="1" applyAlignment="1">
      <alignment horizontal="right" vertical="center"/>
    </xf>
    <xf numFmtId="0" fontId="6" fillId="0" borderId="0" xfId="0" applyFont="1" applyBorder="1" applyAlignment="1">
      <alignment horizontal="left" vertical="center"/>
    </xf>
    <xf numFmtId="182" fontId="10" fillId="0" borderId="0" xfId="1" applyNumberFormat="1" applyFont="1" applyFill="1" applyBorder="1" applyAlignment="1">
      <alignment vertical="center"/>
    </xf>
    <xf numFmtId="182" fontId="6" fillId="0" borderId="21" xfId="0" applyNumberFormat="1" applyFont="1" applyBorder="1" applyAlignment="1">
      <alignment horizontal="right" vertical="center"/>
    </xf>
    <xf numFmtId="182" fontId="6" fillId="0" borderId="6" xfId="0" applyNumberFormat="1" applyFont="1" applyBorder="1" applyAlignment="1">
      <alignment horizontal="right" vertical="center"/>
    </xf>
    <xf numFmtId="0" fontId="6" fillId="0" borderId="12" xfId="0" applyFont="1" applyBorder="1" applyAlignment="1">
      <alignment horizontal="center" vertical="center" wrapText="1"/>
    </xf>
    <xf numFmtId="0" fontId="6" fillId="0" borderId="12" xfId="0" applyFont="1" applyBorder="1" applyAlignment="1">
      <alignment horizontal="right"/>
    </xf>
    <xf numFmtId="182" fontId="6" fillId="0" borderId="0" xfId="0" applyNumberFormat="1" applyFont="1" applyBorder="1" applyAlignment="1">
      <alignment horizontal="right" vertical="center"/>
    </xf>
    <xf numFmtId="0" fontId="6" fillId="0" borderId="0" xfId="0" applyFont="1" applyBorder="1" applyAlignment="1">
      <alignment horizontal="center" vertical="center" wrapText="1"/>
    </xf>
    <xf numFmtId="0" fontId="13" fillId="0" borderId="0" xfId="0" applyFont="1" applyBorder="1" applyAlignment="1">
      <alignment horizontal="left" vertical="center"/>
    </xf>
    <xf numFmtId="0" fontId="6" fillId="0" borderId="30" xfId="0" applyFont="1" applyBorder="1" applyAlignment="1">
      <alignment horizontal="center" vertical="center" wrapText="1"/>
    </xf>
    <xf numFmtId="38" fontId="6" fillId="0" borderId="2" xfId="1" applyFont="1" applyBorder="1" applyAlignment="1">
      <alignment horizontal="right" vertical="center" wrapText="1"/>
    </xf>
    <xf numFmtId="0" fontId="6" fillId="0" borderId="10" xfId="0" applyFont="1" applyBorder="1" applyAlignment="1">
      <alignment horizontal="right" vertical="center" wrapText="1"/>
    </xf>
    <xf numFmtId="38" fontId="6" fillId="0" borderId="10" xfId="1" applyFont="1" applyBorder="1" applyAlignment="1">
      <alignment horizontal="right" vertical="center" wrapText="1"/>
    </xf>
    <xf numFmtId="38" fontId="6" fillId="0" borderId="1" xfId="1" applyFont="1" applyBorder="1" applyAlignment="1">
      <alignment horizontal="right" vertical="center" wrapText="1"/>
    </xf>
    <xf numFmtId="178" fontId="6" fillId="0" borderId="10" xfId="0" applyNumberFormat="1" applyFont="1" applyBorder="1" applyAlignment="1">
      <alignment horizontal="right" vertical="center" wrapText="1"/>
    </xf>
    <xf numFmtId="0" fontId="13" fillId="0" borderId="31" xfId="0" applyFont="1" applyBorder="1" applyAlignment="1">
      <alignment vertical="center" wrapText="1"/>
    </xf>
    <xf numFmtId="3" fontId="12" fillId="0" borderId="6" xfId="0" applyNumberFormat="1" applyFont="1" applyFill="1" applyBorder="1" applyAlignment="1">
      <alignment horizontal="right" vertical="center" wrapText="1"/>
    </xf>
    <xf numFmtId="38" fontId="12" fillId="0" borderId="6" xfId="1" applyFont="1" applyFill="1" applyBorder="1" applyAlignment="1">
      <alignment horizontal="right" vertical="center"/>
    </xf>
    <xf numFmtId="3" fontId="12" fillId="0" borderId="6" xfId="0" applyNumberFormat="1" applyFont="1" applyFill="1" applyBorder="1" applyAlignment="1">
      <alignment horizontal="right" vertical="center"/>
    </xf>
    <xf numFmtId="38" fontId="6" fillId="0" borderId="6" xfId="1" applyFont="1" applyFill="1" applyBorder="1" applyAlignment="1">
      <alignment vertical="center"/>
    </xf>
    <xf numFmtId="0" fontId="3" fillId="0" borderId="0" xfId="2">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wrapText="1"/>
    </xf>
    <xf numFmtId="182" fontId="12" fillId="0" borderId="6" xfId="1" applyNumberFormat="1" applyFont="1" applyFill="1" applyBorder="1" applyAlignment="1">
      <alignment vertical="center"/>
    </xf>
    <xf numFmtId="38" fontId="12" fillId="0" borderId="6" xfId="1" applyFont="1" applyFill="1" applyBorder="1" applyAlignment="1">
      <alignment vertical="center"/>
    </xf>
    <xf numFmtId="0" fontId="0" fillId="0" borderId="0" xfId="0" applyAlignment="1">
      <alignment vertical="center"/>
    </xf>
    <xf numFmtId="0" fontId="16" fillId="0" borderId="0" xfId="0" applyFont="1" applyAlignment="1">
      <alignment vertical="center"/>
    </xf>
    <xf numFmtId="0" fontId="0" fillId="0" borderId="0" xfId="0" applyBorder="1" applyAlignment="1">
      <alignment vertical="center"/>
    </xf>
    <xf numFmtId="0" fontId="9" fillId="0" borderId="16" xfId="0" applyFont="1" applyBorder="1" applyAlignment="1">
      <alignment horizontal="center" vertical="center" wrapText="1"/>
    </xf>
    <xf numFmtId="183" fontId="6" fillId="0" borderId="0" xfId="0" applyNumberFormat="1" applyFont="1"/>
    <xf numFmtId="0" fontId="0" fillId="0" borderId="0" xfId="0" applyBorder="1"/>
    <xf numFmtId="0" fontId="0" fillId="0" borderId="11" xfId="0" applyBorder="1" applyAlignment="1">
      <alignment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19" fillId="0" borderId="0" xfId="0" applyFont="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0" xfId="0" applyBorder="1" applyAlignment="1">
      <alignment vertical="center" wrapText="1"/>
    </xf>
    <xf numFmtId="0" fontId="0" fillId="0" borderId="37" xfId="0" applyBorder="1" applyAlignment="1">
      <alignment vertical="center" wrapText="1"/>
    </xf>
    <xf numFmtId="0" fontId="0" fillId="0" borderId="32" xfId="0" applyBorder="1" applyAlignment="1">
      <alignment horizontal="center" vertical="center" wrapText="1"/>
    </xf>
    <xf numFmtId="0" fontId="18" fillId="0" borderId="32" xfId="0" applyFont="1" applyBorder="1" applyAlignment="1">
      <alignment horizontal="center" vertical="center" wrapText="1"/>
    </xf>
    <xf numFmtId="0" fontId="17" fillId="0" borderId="49" xfId="0" applyFont="1" applyBorder="1" applyAlignment="1">
      <alignment horizontal="center" vertical="center" wrapText="1"/>
    </xf>
    <xf numFmtId="0" fontId="3" fillId="0" borderId="40" xfId="2" applyBorder="1" applyAlignment="1">
      <alignment horizontal="left" vertical="center" wrapText="1"/>
    </xf>
    <xf numFmtId="0" fontId="3" fillId="0" borderId="54" xfId="2" applyBorder="1" applyAlignment="1">
      <alignment vertical="center"/>
    </xf>
    <xf numFmtId="0" fontId="3" fillId="0" borderId="57" xfId="2" applyBorder="1" applyAlignment="1">
      <alignment horizontal="left" vertical="center" wrapText="1"/>
    </xf>
    <xf numFmtId="0" fontId="3" fillId="0" borderId="61" xfId="2" applyBorder="1" applyAlignment="1">
      <alignment vertical="center"/>
    </xf>
    <xf numFmtId="0" fontId="3" fillId="0" borderId="28" xfId="2" applyBorder="1" applyAlignment="1">
      <alignment vertical="center"/>
    </xf>
    <xf numFmtId="0" fontId="3" fillId="0" borderId="62" xfId="2" applyBorder="1" applyAlignment="1">
      <alignment vertical="center"/>
    </xf>
    <xf numFmtId="0" fontId="3" fillId="0" borderId="52" xfId="2" applyBorder="1">
      <alignment vertical="center"/>
    </xf>
    <xf numFmtId="0" fontId="3" fillId="0" borderId="0" xfId="2" applyBorder="1">
      <alignment vertical="center"/>
    </xf>
    <xf numFmtId="0" fontId="3" fillId="0" borderId="0" xfId="2" applyBorder="1" applyAlignment="1">
      <alignment vertical="center"/>
    </xf>
    <xf numFmtId="0" fontId="3" fillId="0" borderId="63" xfId="2" applyBorder="1">
      <alignment vertical="center"/>
    </xf>
    <xf numFmtId="0" fontId="3" fillId="0" borderId="64" xfId="2" applyBorder="1">
      <alignment vertical="center"/>
    </xf>
    <xf numFmtId="180" fontId="6" fillId="0" borderId="21" xfId="1" applyNumberFormat="1" applyFont="1" applyBorder="1" applyAlignment="1">
      <alignment vertical="center"/>
    </xf>
    <xf numFmtId="179" fontId="6" fillId="0" borderId="6" xfId="1" applyNumberFormat="1" applyFont="1" applyBorder="1" applyAlignment="1">
      <alignment horizontal="right" vertical="center"/>
    </xf>
    <xf numFmtId="178" fontId="6" fillId="0" borderId="6" xfId="0" applyNumberFormat="1" applyFont="1" applyBorder="1" applyAlignment="1">
      <alignment vertical="center"/>
    </xf>
    <xf numFmtId="0" fontId="11" fillId="0" borderId="0" xfId="0" applyFont="1"/>
    <xf numFmtId="0" fontId="12" fillId="0" borderId="0" xfId="0" applyFont="1"/>
    <xf numFmtId="0" fontId="12" fillId="0" borderId="0" xfId="0" applyFont="1" applyAlignment="1">
      <alignment horizontal="right"/>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30" xfId="0" applyFont="1" applyBorder="1" applyAlignment="1">
      <alignment horizontal="center" vertical="center"/>
    </xf>
    <xf numFmtId="0" fontId="12" fillId="0" borderId="18" xfId="0" applyFont="1" applyBorder="1" applyAlignment="1">
      <alignment horizontal="right" vertical="center"/>
    </xf>
    <xf numFmtId="0" fontId="12" fillId="0" borderId="18" xfId="0" applyFont="1" applyBorder="1" applyAlignment="1">
      <alignment horizontal="right" vertical="center" wrapText="1"/>
    </xf>
    <xf numFmtId="0" fontId="12" fillId="0" borderId="18" xfId="0" applyFont="1" applyBorder="1" applyAlignment="1">
      <alignment horizontal="right" vertical="center" wrapText="1" shrinkToFit="1"/>
    </xf>
    <xf numFmtId="0" fontId="12" fillId="0" borderId="25" xfId="0" applyFont="1" applyBorder="1" applyAlignment="1">
      <alignment horizontal="right" vertical="center" wrapText="1" shrinkToFit="1"/>
    </xf>
    <xf numFmtId="0" fontId="12" fillId="0" borderId="30" xfId="0" applyFont="1" applyBorder="1" applyAlignment="1">
      <alignment horizontal="right" vertical="center" wrapText="1" shrinkToFit="1"/>
    </xf>
    <xf numFmtId="0" fontId="12" fillId="0" borderId="0" xfId="0" applyFont="1" applyFill="1" applyBorder="1"/>
    <xf numFmtId="182" fontId="12" fillId="0" borderId="6" xfId="1" applyNumberFormat="1" applyFont="1" applyFill="1" applyBorder="1" applyAlignment="1">
      <alignment horizontal="right" vertical="center"/>
    </xf>
    <xf numFmtId="38" fontId="12" fillId="0" borderId="3" xfId="1" applyFont="1" applyBorder="1" applyAlignment="1">
      <alignment vertical="center"/>
    </xf>
    <xf numFmtId="0" fontId="12" fillId="0" borderId="3" xfId="0" applyFont="1" applyFill="1" applyBorder="1" applyAlignment="1">
      <alignment vertical="center"/>
    </xf>
    <xf numFmtId="0" fontId="12" fillId="0" borderId="15" xfId="0" applyFont="1" applyFill="1" applyBorder="1" applyAlignment="1">
      <alignment vertical="center"/>
    </xf>
    <xf numFmtId="38" fontId="12" fillId="0" borderId="20" xfId="1" applyFont="1" applyBorder="1" applyAlignment="1">
      <alignment vertical="center"/>
    </xf>
    <xf numFmtId="0" fontId="12" fillId="0" borderId="20" xfId="0" applyFont="1" applyFill="1" applyBorder="1" applyAlignment="1">
      <alignment vertical="center"/>
    </xf>
    <xf numFmtId="0" fontId="12" fillId="0" borderId="23" xfId="0" applyFont="1" applyFill="1" applyBorder="1" applyAlignment="1">
      <alignment vertical="center"/>
    </xf>
    <xf numFmtId="0" fontId="12" fillId="0" borderId="14" xfId="0" applyFont="1" applyBorder="1" applyAlignment="1">
      <alignment horizontal="center" vertical="center"/>
    </xf>
    <xf numFmtId="0" fontId="12" fillId="0" borderId="22" xfId="0" applyFont="1" applyBorder="1" applyAlignment="1">
      <alignment horizontal="center" vertical="center"/>
    </xf>
    <xf numFmtId="0" fontId="6" fillId="0" borderId="31" xfId="0" applyFont="1" applyBorder="1" applyAlignment="1">
      <alignment horizontal="center" vertical="center"/>
    </xf>
    <xf numFmtId="38" fontId="6" fillId="0" borderId="0" xfId="1" applyFont="1" applyBorder="1" applyAlignment="1">
      <alignment horizontal="right" vertical="center"/>
    </xf>
    <xf numFmtId="0" fontId="15" fillId="0" borderId="0" xfId="0" applyFont="1" applyFill="1" applyBorder="1"/>
    <xf numFmtId="0" fontId="3" fillId="0" borderId="41" xfId="2" applyBorder="1" applyAlignment="1">
      <alignment horizontal="left" vertical="center" wrapText="1"/>
    </xf>
    <xf numFmtId="0" fontId="3" fillId="0" borderId="36" xfId="2" applyBorder="1" applyAlignment="1">
      <alignment horizontal="left" vertical="center" wrapText="1"/>
    </xf>
    <xf numFmtId="0" fontId="6" fillId="0" borderId="9" xfId="0" applyFont="1" applyBorder="1" applyAlignment="1">
      <alignment vertical="center"/>
    </xf>
    <xf numFmtId="0" fontId="6" fillId="0" borderId="31" xfId="0" applyFont="1" applyBorder="1" applyAlignment="1">
      <alignment vertical="center"/>
    </xf>
    <xf numFmtId="0" fontId="6" fillId="0" borderId="14" xfId="0" applyFont="1" applyBorder="1" applyAlignment="1">
      <alignment vertical="center"/>
    </xf>
    <xf numFmtId="38" fontId="6" fillId="0" borderId="3" xfId="4" applyFont="1" applyBorder="1">
      <alignment vertical="center"/>
    </xf>
    <xf numFmtId="38" fontId="20" fillId="0" borderId="3" xfId="4" applyFont="1" applyFill="1" applyBorder="1" applyAlignment="1">
      <alignment horizontal="right" vertical="center"/>
    </xf>
    <xf numFmtId="38" fontId="20" fillId="0" borderId="15" xfId="4" applyFont="1" applyFill="1" applyBorder="1" applyAlignment="1">
      <alignment horizontal="right" vertical="center"/>
    </xf>
    <xf numFmtId="0" fontId="6" fillId="0" borderId="1" xfId="0" applyFont="1" applyBorder="1" applyAlignment="1">
      <alignment vertical="center"/>
    </xf>
    <xf numFmtId="0" fontId="6" fillId="0" borderId="7" xfId="0" applyFont="1" applyBorder="1" applyAlignment="1">
      <alignment vertical="center"/>
    </xf>
    <xf numFmtId="38" fontId="6" fillId="0" borderId="15" xfId="4" applyFont="1" applyBorder="1" applyAlignment="1">
      <alignment horizontal="right" vertical="center"/>
    </xf>
    <xf numFmtId="0" fontId="6" fillId="0" borderId="21" xfId="0" applyFont="1" applyBorder="1" applyAlignment="1">
      <alignment vertical="center"/>
    </xf>
    <xf numFmtId="0" fontId="6" fillId="0" borderId="11" xfId="0" applyFont="1" applyBorder="1" applyAlignment="1">
      <alignment vertical="center"/>
    </xf>
    <xf numFmtId="0" fontId="6" fillId="0" borderId="23" xfId="0" applyFont="1" applyBorder="1" applyAlignment="1">
      <alignment vertical="center"/>
    </xf>
    <xf numFmtId="0" fontId="6" fillId="0" borderId="22" xfId="0" applyFont="1" applyBorder="1" applyAlignment="1">
      <alignment vertical="center"/>
    </xf>
    <xf numFmtId="38" fontId="6" fillId="0" borderId="20" xfId="4" applyFont="1" applyBorder="1">
      <alignment vertical="center"/>
    </xf>
    <xf numFmtId="38" fontId="6" fillId="0" borderId="23" xfId="4" applyFont="1" applyBorder="1">
      <alignment vertical="center"/>
    </xf>
    <xf numFmtId="0" fontId="6" fillId="0" borderId="10" xfId="0" applyFont="1" applyBorder="1" applyAlignment="1">
      <alignment horizontal="right" vertical="center" indent="3"/>
    </xf>
    <xf numFmtId="0" fontId="6" fillId="0" borderId="0" xfId="0" applyFont="1" applyBorder="1" applyAlignment="1">
      <alignment horizontal="right" vertical="center" indent="3"/>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177" fontId="6" fillId="0" borderId="10" xfId="0" applyNumberFormat="1" applyFont="1" applyBorder="1" applyAlignment="1">
      <alignment horizontal="right" vertical="center" indent="3"/>
    </xf>
    <xf numFmtId="177" fontId="6" fillId="0" borderId="0" xfId="0" applyNumberFormat="1" applyFont="1" applyBorder="1" applyAlignment="1">
      <alignment horizontal="right" vertical="center" indent="3"/>
    </xf>
    <xf numFmtId="0" fontId="6" fillId="0" borderId="4" xfId="0" applyFont="1" applyBorder="1" applyAlignment="1">
      <alignment horizontal="center" vertical="center"/>
    </xf>
    <xf numFmtId="181" fontId="6" fillId="0" borderId="10" xfId="0" applyNumberFormat="1" applyFont="1" applyBorder="1" applyAlignment="1">
      <alignment horizontal="right" vertical="center" indent="3"/>
    </xf>
    <xf numFmtId="181" fontId="6" fillId="0" borderId="0" xfId="0" applyNumberFormat="1" applyFont="1" applyBorder="1" applyAlignment="1">
      <alignment horizontal="right" vertical="center" indent="3"/>
    </xf>
    <xf numFmtId="0" fontId="6" fillId="0" borderId="0" xfId="0" applyFont="1" applyAlignment="1">
      <alignment horizontal="left"/>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38" fontId="12" fillId="0" borderId="23" xfId="1" applyFont="1" applyFill="1" applyBorder="1" applyAlignment="1">
      <alignment horizontal="center" vertical="center"/>
    </xf>
    <xf numFmtId="38" fontId="12" fillId="0" borderId="19" xfId="1" applyFont="1" applyFill="1" applyBorder="1" applyAlignment="1">
      <alignment horizontal="center" vertical="center"/>
    </xf>
    <xf numFmtId="38" fontId="6" fillId="0" borderId="15" xfId="1" applyFont="1" applyBorder="1" applyAlignment="1">
      <alignment horizontal="center" vertical="center"/>
    </xf>
    <xf numFmtId="38" fontId="6" fillId="0" borderId="31" xfId="1" applyFont="1" applyBorder="1" applyAlignment="1">
      <alignment horizontal="center" vertical="center"/>
    </xf>
    <xf numFmtId="181" fontId="6" fillId="0" borderId="12" xfId="0" applyNumberFormat="1" applyFont="1" applyBorder="1" applyAlignment="1">
      <alignment horizontal="right" vertical="center" indent="3"/>
    </xf>
    <xf numFmtId="181" fontId="6" fillId="0" borderId="11" xfId="0" applyNumberFormat="1" applyFont="1" applyBorder="1" applyAlignment="1">
      <alignment horizontal="right" vertical="center" indent="3"/>
    </xf>
    <xf numFmtId="0" fontId="6" fillId="0" borderId="29"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6" fillId="0" borderId="2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5" xfId="0" applyFont="1" applyBorder="1" applyAlignment="1">
      <alignment horizontal="center" vertical="center" wrapText="1"/>
    </xf>
    <xf numFmtId="0" fontId="3" fillId="2" borderId="66" xfId="2" applyFill="1" applyBorder="1" applyAlignment="1">
      <alignment horizontal="center" vertical="center"/>
    </xf>
    <xf numFmtId="0" fontId="3" fillId="2" borderId="60" xfId="2" applyFill="1" applyBorder="1" applyAlignment="1">
      <alignment horizontal="center" vertical="center"/>
    </xf>
    <xf numFmtId="0" fontId="2" fillId="0" borderId="41" xfId="2" applyFont="1" applyBorder="1" applyAlignment="1">
      <alignment horizontal="left" vertical="center" wrapText="1"/>
    </xf>
    <xf numFmtId="0" fontId="3" fillId="0" borderId="36" xfId="2" applyBorder="1" applyAlignment="1">
      <alignment horizontal="left" vertical="center" wrapText="1"/>
    </xf>
    <xf numFmtId="0" fontId="3" fillId="0" borderId="57" xfId="2" applyBorder="1" applyAlignment="1">
      <alignment horizontal="left" vertical="center" wrapText="1"/>
    </xf>
    <xf numFmtId="0" fontId="3" fillId="0" borderId="40" xfId="2" applyBorder="1" applyAlignment="1">
      <alignment horizontal="left" vertical="center" wrapText="1"/>
    </xf>
    <xf numFmtId="0" fontId="2" fillId="0" borderId="57" xfId="2" applyFont="1" applyBorder="1" applyAlignment="1">
      <alignment horizontal="left" vertical="center" wrapText="1"/>
    </xf>
    <xf numFmtId="0" fontId="0" fillId="2" borderId="49" xfId="0" applyFill="1" applyBorder="1" applyAlignment="1">
      <alignment horizontal="left" vertical="center" wrapText="1"/>
    </xf>
    <xf numFmtId="0" fontId="0" fillId="2" borderId="52" xfId="0" applyFill="1" applyBorder="1" applyAlignment="1">
      <alignment horizontal="left" vertical="center" wrapText="1"/>
    </xf>
    <xf numFmtId="0" fontId="0" fillId="2" borderId="50" xfId="0" applyFill="1" applyBorder="1" applyAlignment="1">
      <alignment horizontal="left"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34" xfId="0" applyBorder="1" applyAlignment="1">
      <alignment horizontal="center" vertical="center" textRotation="255"/>
    </xf>
    <xf numFmtId="0" fontId="0" fillId="0" borderId="39" xfId="0" applyBorder="1" applyAlignment="1">
      <alignment horizontal="center" vertical="center" textRotation="255"/>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33" xfId="0" applyBorder="1" applyAlignment="1">
      <alignment horizontal="center" vertical="center" textRotation="255"/>
    </xf>
    <xf numFmtId="0" fontId="0" fillId="0" borderId="33" xfId="0" applyFont="1" applyBorder="1" applyAlignment="1">
      <alignment horizontal="center" vertical="center" wrapText="1"/>
    </xf>
    <xf numFmtId="0" fontId="0" fillId="0" borderId="51" xfId="0" applyFont="1" applyBorder="1" applyAlignment="1">
      <alignment horizontal="center" vertical="center"/>
    </xf>
    <xf numFmtId="0" fontId="0" fillId="0" borderId="34" xfId="0" applyFont="1" applyBorder="1" applyAlignment="1">
      <alignment horizontal="center" vertical="center"/>
    </xf>
    <xf numFmtId="0" fontId="0" fillId="0" borderId="37" xfId="0" applyFont="1" applyBorder="1" applyAlignment="1">
      <alignment horizontal="center" vertical="center"/>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3" fillId="2" borderId="59" xfId="2" applyFill="1" applyBorder="1" applyAlignment="1">
      <alignment horizontal="center" vertical="center"/>
    </xf>
    <xf numFmtId="0" fontId="3" fillId="2" borderId="65" xfId="2" applyFill="1" applyBorder="1" applyAlignment="1">
      <alignment horizontal="center" vertical="center"/>
    </xf>
    <xf numFmtId="0" fontId="3" fillId="0" borderId="55" xfId="2" applyBorder="1" applyAlignment="1">
      <alignment horizontal="left" vertical="center"/>
    </xf>
    <xf numFmtId="0" fontId="3" fillId="0" borderId="56" xfId="2" applyBorder="1" applyAlignment="1">
      <alignment horizontal="left" vertical="center"/>
    </xf>
    <xf numFmtId="0" fontId="3" fillId="0" borderId="46" xfId="2" applyBorder="1" applyAlignment="1">
      <alignment horizontal="left" vertical="center"/>
    </xf>
    <xf numFmtId="0" fontId="3" fillId="0" borderId="47" xfId="2" applyBorder="1" applyAlignment="1">
      <alignment horizontal="left" vertical="center"/>
    </xf>
    <xf numFmtId="0" fontId="3" fillId="0" borderId="48" xfId="2" applyBorder="1" applyAlignment="1">
      <alignment horizontal="left" vertical="center"/>
    </xf>
    <xf numFmtId="0" fontId="3" fillId="0" borderId="35" xfId="2" applyBorder="1" applyAlignment="1">
      <alignment horizontal="left" vertical="center"/>
    </xf>
    <xf numFmtId="0" fontId="3" fillId="0" borderId="17" xfId="2" applyBorder="1" applyAlignment="1">
      <alignment horizontal="left" vertical="center"/>
    </xf>
    <xf numFmtId="0" fontId="3" fillId="0" borderId="42" xfId="2" applyBorder="1" applyAlignment="1">
      <alignment horizontal="left" vertical="center"/>
    </xf>
    <xf numFmtId="0" fontId="3" fillId="0" borderId="7" xfId="2" applyBorder="1" applyAlignment="1">
      <alignment horizontal="left" vertical="center"/>
    </xf>
    <xf numFmtId="0" fontId="3" fillId="0" borderId="34" xfId="2" applyBorder="1" applyAlignment="1">
      <alignment horizontal="center" vertical="center"/>
    </xf>
    <xf numFmtId="0" fontId="3" fillId="0" borderId="37" xfId="2" applyBorder="1" applyAlignment="1">
      <alignment horizontal="center" vertical="center"/>
    </xf>
    <xf numFmtId="0" fontId="3" fillId="0" borderId="39" xfId="2" applyBorder="1" applyAlignment="1">
      <alignment horizontal="center" vertical="center"/>
    </xf>
    <xf numFmtId="0" fontId="3" fillId="0" borderId="38" xfId="2" applyBorder="1" applyAlignment="1">
      <alignment horizontal="center" vertical="center"/>
    </xf>
    <xf numFmtId="0" fontId="3" fillId="0" borderId="34" xfId="2" applyBorder="1" applyAlignment="1">
      <alignment horizontal="left" vertical="center"/>
    </xf>
    <xf numFmtId="0" fontId="3" fillId="0" borderId="0" xfId="2" applyBorder="1" applyAlignment="1">
      <alignment horizontal="lef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3" fillId="0" borderId="28" xfId="2" applyBorder="1" applyAlignment="1">
      <alignment horizontal="left" vertical="center"/>
    </xf>
    <xf numFmtId="0" fontId="3" fillId="0" borderId="51" xfId="2" applyBorder="1" applyAlignment="1">
      <alignment horizontal="left"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3" fillId="0" borderId="58" xfId="2" applyBorder="1" applyAlignment="1">
      <alignment horizontal="left" vertical="center" wrapText="1"/>
    </xf>
    <xf numFmtId="0" fontId="3" fillId="0" borderId="53" xfId="2" applyBorder="1" applyAlignment="1">
      <alignment horizontal="left" vertical="center" wrapText="1"/>
    </xf>
    <xf numFmtId="0" fontId="1" fillId="0" borderId="57" xfId="2" applyFont="1" applyBorder="1" applyAlignment="1">
      <alignment horizontal="left" vertical="center" wrapText="1"/>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0" xfId="0" applyFont="1" applyFill="1" applyBorder="1" applyAlignment="1">
      <alignment horizontal="center" vertical="center"/>
    </xf>
    <xf numFmtId="0" fontId="12" fillId="0" borderId="0" xfId="0" applyFont="1" applyFill="1" applyBorder="1" applyAlignment="1">
      <alignment horizontal="center"/>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9" xfId="0" applyFont="1" applyFill="1" applyBorder="1" applyAlignment="1">
      <alignment horizontal="center" vertical="center"/>
    </xf>
    <xf numFmtId="3" fontId="12" fillId="0" borderId="3" xfId="0" applyNumberFormat="1" applyFont="1" applyFill="1" applyBorder="1" applyAlignment="1">
      <alignment horizontal="right" vertical="center" shrinkToFit="1"/>
    </xf>
    <xf numFmtId="0" fontId="12" fillId="0" borderId="3" xfId="0" applyFont="1" applyFill="1" applyBorder="1" applyAlignment="1">
      <alignment horizontal="right" vertical="center" shrinkToFit="1"/>
    </xf>
    <xf numFmtId="3" fontId="12" fillId="0" borderId="20" xfId="0" applyNumberFormat="1" applyFont="1" applyFill="1" applyBorder="1" applyAlignment="1">
      <alignment horizontal="right" vertical="center" shrinkToFit="1"/>
    </xf>
    <xf numFmtId="0" fontId="12" fillId="0" borderId="20" xfId="0" applyFont="1" applyFill="1" applyBorder="1" applyAlignment="1">
      <alignment horizontal="right" vertical="center" shrinkToFi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21" xfId="0" applyFont="1" applyFill="1" applyBorder="1" applyAlignment="1">
      <alignment horizontal="center" vertical="center" textRotation="255"/>
    </xf>
    <xf numFmtId="0" fontId="12"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0" borderId="0" xfId="0" applyFont="1" applyBorder="1" applyAlignment="1">
      <alignment horizontal="left"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657225</xdr:colOff>
      <xdr:row>3</xdr:row>
      <xdr:rowOff>9525</xdr:rowOff>
    </xdr:from>
    <xdr:to>
      <xdr:col>8</xdr:col>
      <xdr:colOff>0</xdr:colOff>
      <xdr:row>10</xdr:row>
      <xdr:rowOff>19050</xdr:rowOff>
    </xdr:to>
    <xdr:sp macro="" textlink="">
      <xdr:nvSpPr>
        <xdr:cNvPr id="1025" name="Rectangle 1"/>
        <xdr:cNvSpPr>
          <a:spLocks noChangeArrowheads="1"/>
        </xdr:cNvSpPr>
      </xdr:nvSpPr>
      <xdr:spPr bwMode="auto">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wrap="square" lIns="100584" tIns="41148" rIns="0" bIns="41148" anchor="ctr" upright="1"/>
        <a:lstStyle/>
        <a:p>
          <a:pPr algn="l" rtl="0">
            <a:defRPr sz="1000"/>
          </a:pPr>
          <a:r>
            <a:rPr lang="ja-JP" altLang="en-US" sz="3600" b="1" i="0" u="none" strike="noStrike" baseline="0">
              <a:solidFill>
                <a:srgbClr val="000000"/>
              </a:solidFill>
              <a:latin typeface="HG丸ｺﾞｼｯｸM-PRO"/>
              <a:ea typeface="HG丸ｺﾞｼｯｸM-PRO"/>
            </a:rPr>
            <a:t>５　農　林　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20</xdr:row>
      <xdr:rowOff>200025</xdr:rowOff>
    </xdr:from>
    <xdr:to>
      <xdr:col>5</xdr:col>
      <xdr:colOff>1609723</xdr:colOff>
      <xdr:row>21</xdr:row>
      <xdr:rowOff>361949</xdr:rowOff>
    </xdr:to>
    <xdr:sp macro="" textlink="">
      <xdr:nvSpPr>
        <xdr:cNvPr id="34" name="角丸四角形 33"/>
        <xdr:cNvSpPr/>
      </xdr:nvSpPr>
      <xdr:spPr>
        <a:xfrm>
          <a:off x="2162175" y="7762875"/>
          <a:ext cx="2419348" cy="552449"/>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100"/>
            <a:t>　　基幹的農業従事者</a:t>
          </a:r>
        </a:p>
      </xdr:txBody>
    </xdr:sp>
    <xdr:clientData/>
  </xdr:twoCellAnchor>
  <xdr:twoCellAnchor>
    <xdr:from>
      <xdr:col>4</xdr:col>
      <xdr:colOff>95250</xdr:colOff>
      <xdr:row>20</xdr:row>
      <xdr:rowOff>76200</xdr:rowOff>
    </xdr:from>
    <xdr:to>
      <xdr:col>6</xdr:col>
      <xdr:colOff>9524</xdr:colOff>
      <xdr:row>33</xdr:row>
      <xdr:rowOff>123824</xdr:rowOff>
    </xdr:to>
    <xdr:sp macro="" textlink="">
      <xdr:nvSpPr>
        <xdr:cNvPr id="35" name="角丸四角形 34"/>
        <xdr:cNvSpPr/>
      </xdr:nvSpPr>
      <xdr:spPr>
        <a:xfrm>
          <a:off x="1990725" y="7629525"/>
          <a:ext cx="2752724" cy="3371849"/>
        </a:xfrm>
        <a:prstGeom prst="roundRect">
          <a:avLst/>
        </a:prstGeom>
        <a:noFill/>
        <a:ln>
          <a:prstDash val="lg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590549</xdr:colOff>
      <xdr:row>23</xdr:row>
      <xdr:rowOff>371475</xdr:rowOff>
    </xdr:from>
    <xdr:to>
      <xdr:col>5</xdr:col>
      <xdr:colOff>800100</xdr:colOff>
      <xdr:row>24</xdr:row>
      <xdr:rowOff>209550</xdr:rowOff>
    </xdr:to>
    <xdr:sp macro="" textlink="">
      <xdr:nvSpPr>
        <xdr:cNvPr id="36" name="テキスト ボックス 35"/>
        <xdr:cNvSpPr txBox="1"/>
      </xdr:nvSpPr>
      <xdr:spPr>
        <a:xfrm>
          <a:off x="2486024" y="9096375"/>
          <a:ext cx="1285876"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農業就業人口</a:t>
          </a:r>
        </a:p>
      </xdr:txBody>
    </xdr:sp>
    <xdr:clientData/>
  </xdr:twoCellAnchor>
  <xdr:twoCellAnchor>
    <xdr:from>
      <xdr:col>4</xdr:col>
      <xdr:colOff>0</xdr:colOff>
      <xdr:row>20</xdr:row>
      <xdr:rowOff>28575</xdr:rowOff>
    </xdr:from>
    <xdr:to>
      <xdr:col>7</xdr:col>
      <xdr:colOff>0</xdr:colOff>
      <xdr:row>33</xdr:row>
      <xdr:rowOff>190501</xdr:rowOff>
    </xdr:to>
    <xdr:sp macro="" textlink="">
      <xdr:nvSpPr>
        <xdr:cNvPr id="37" name="角丸四角形 36"/>
        <xdr:cNvSpPr/>
      </xdr:nvSpPr>
      <xdr:spPr>
        <a:xfrm>
          <a:off x="1895475" y="7581900"/>
          <a:ext cx="4981575" cy="3486151"/>
        </a:xfrm>
        <a:prstGeom prst="roundRect">
          <a:avLst/>
        </a:prstGeom>
        <a:noFill/>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733425</xdr:colOff>
      <xdr:row>21</xdr:row>
      <xdr:rowOff>9525</xdr:rowOff>
    </xdr:from>
    <xdr:to>
      <xdr:col>5</xdr:col>
      <xdr:colOff>1304925</xdr:colOff>
      <xdr:row>21</xdr:row>
      <xdr:rowOff>257175</xdr:rowOff>
    </xdr:to>
    <xdr:sp macro="" textlink="">
      <xdr:nvSpPr>
        <xdr:cNvPr id="39" name="テキスト ボックス 38"/>
        <xdr:cNvSpPr txBox="1"/>
      </xdr:nvSpPr>
      <xdr:spPr>
        <a:xfrm>
          <a:off x="3705225" y="8791575"/>
          <a:ext cx="5715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clientData/>
  </xdr:twoCellAnchor>
  <xdr:twoCellAnchor>
    <xdr:from>
      <xdr:col>5</xdr:col>
      <xdr:colOff>561975</xdr:colOff>
      <xdr:row>23</xdr:row>
      <xdr:rowOff>381000</xdr:rowOff>
    </xdr:from>
    <xdr:to>
      <xdr:col>5</xdr:col>
      <xdr:colOff>1304925</xdr:colOff>
      <xdr:row>24</xdr:row>
      <xdr:rowOff>190500</xdr:rowOff>
    </xdr:to>
    <xdr:sp macro="" textlink="">
      <xdr:nvSpPr>
        <xdr:cNvPr id="40" name="テキスト ボックス 39"/>
        <xdr:cNvSpPr txBox="1"/>
      </xdr:nvSpPr>
      <xdr:spPr>
        <a:xfrm>
          <a:off x="3533775" y="9105900"/>
          <a:ext cx="7429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clientData/>
  </xdr:twoCellAnchor>
  <xdr:twoCellAnchor>
    <xdr:from>
      <xdr:col>6</xdr:col>
      <xdr:colOff>2705101</xdr:colOff>
      <xdr:row>24</xdr:row>
      <xdr:rowOff>76200</xdr:rowOff>
    </xdr:from>
    <xdr:to>
      <xdr:col>6</xdr:col>
      <xdr:colOff>3219451</xdr:colOff>
      <xdr:row>24</xdr:row>
      <xdr:rowOff>371475</xdr:rowOff>
    </xdr:to>
    <xdr:sp macro="" textlink="">
      <xdr:nvSpPr>
        <xdr:cNvPr id="41" name="テキスト ボックス 40"/>
        <xdr:cNvSpPr txBox="1"/>
      </xdr:nvSpPr>
      <xdr:spPr>
        <a:xfrm>
          <a:off x="6858001" y="8934450"/>
          <a:ext cx="5143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twoCellAnchor>
    <xdr:from>
      <xdr:col>6</xdr:col>
      <xdr:colOff>485774</xdr:colOff>
      <xdr:row>24</xdr:row>
      <xdr:rowOff>9525</xdr:rowOff>
    </xdr:from>
    <xdr:to>
      <xdr:col>6</xdr:col>
      <xdr:colOff>1495425</xdr:colOff>
      <xdr:row>24</xdr:row>
      <xdr:rowOff>238125</xdr:rowOff>
    </xdr:to>
    <xdr:sp macro="" textlink="">
      <xdr:nvSpPr>
        <xdr:cNvPr id="42" name="テキスト ボックス 41"/>
        <xdr:cNvSpPr txBox="1"/>
      </xdr:nvSpPr>
      <xdr:spPr>
        <a:xfrm>
          <a:off x="4638674" y="8867775"/>
          <a:ext cx="1009651"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農業従事者</a:t>
          </a:r>
        </a:p>
      </xdr:txBody>
    </xdr:sp>
    <xdr:clientData/>
  </xdr:twoCellAnchor>
  <xdr:twoCellAnchor>
    <xdr:from>
      <xdr:col>6</xdr:col>
      <xdr:colOff>1390650</xdr:colOff>
      <xdr:row>24</xdr:row>
      <xdr:rowOff>9525</xdr:rowOff>
    </xdr:from>
    <xdr:to>
      <xdr:col>6</xdr:col>
      <xdr:colOff>1971676</xdr:colOff>
      <xdr:row>24</xdr:row>
      <xdr:rowOff>371475</xdr:rowOff>
    </xdr:to>
    <xdr:sp macro="" textlink="">
      <xdr:nvSpPr>
        <xdr:cNvPr id="44" name="テキスト ボックス 43"/>
        <xdr:cNvSpPr txBox="1"/>
      </xdr:nvSpPr>
      <xdr:spPr>
        <a:xfrm>
          <a:off x="5543550" y="8867775"/>
          <a:ext cx="581026"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B25"/>
  <sheetViews>
    <sheetView tabSelected="1" workbookViewId="0"/>
  </sheetViews>
  <sheetFormatPr defaultRowHeight="13.5"/>
  <sheetData>
    <row r="16" spans="2:2" s="2" customFormat="1" ht="27" customHeight="1">
      <c r="B16" s="2" t="s">
        <v>6</v>
      </c>
    </row>
    <row r="17" spans="2:2" s="2" customFormat="1" ht="27" customHeight="1">
      <c r="B17" s="2" t="s">
        <v>7</v>
      </c>
    </row>
    <row r="18" spans="2:2" s="2" customFormat="1" ht="27" customHeight="1">
      <c r="B18" s="2" t="s">
        <v>201</v>
      </c>
    </row>
    <row r="19" spans="2:2" s="2" customFormat="1" ht="27" customHeight="1">
      <c r="B19" s="2" t="s">
        <v>200</v>
      </c>
    </row>
    <row r="20" spans="2:2" s="2" customFormat="1" ht="27" customHeight="1">
      <c r="B20" s="2" t="s">
        <v>206</v>
      </c>
    </row>
    <row r="21" spans="2:2" s="2" customFormat="1" ht="27" customHeight="1">
      <c r="B21" s="2" t="s">
        <v>205</v>
      </c>
    </row>
    <row r="22" spans="2:2" s="2" customFormat="1" ht="27" customHeight="1">
      <c r="B22" s="2" t="s">
        <v>8</v>
      </c>
    </row>
    <row r="23" spans="2:2" s="2" customFormat="1" ht="27" customHeight="1">
      <c r="B23" s="2" t="s">
        <v>9</v>
      </c>
    </row>
    <row r="24" spans="2:2" s="2" customFormat="1" ht="27" customHeight="1">
      <c r="B24" s="2" t="s">
        <v>10</v>
      </c>
    </row>
    <row r="25" spans="2:2" ht="27.75" customHeight="1"/>
  </sheetData>
  <phoneticPr fontId="5"/>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Normal="100" workbookViewId="0"/>
  </sheetViews>
  <sheetFormatPr defaultRowHeight="13.5"/>
  <cols>
    <col min="1" max="1" width="10.625" style="1" customWidth="1"/>
    <col min="2" max="8" width="8.625" style="1" customWidth="1"/>
    <col min="9" max="13" width="10.625" style="1" customWidth="1"/>
    <col min="14" max="14" width="8.625" style="1" customWidth="1"/>
    <col min="15" max="16384" width="9" style="1"/>
  </cols>
  <sheetData>
    <row r="1" spans="1:9" ht="14.25">
      <c r="A1" s="3" t="s">
        <v>25</v>
      </c>
    </row>
    <row r="2" spans="1:9" ht="14.25" thickBot="1">
      <c r="H2" s="41"/>
      <c r="I2" s="42" t="s">
        <v>11</v>
      </c>
    </row>
    <row r="3" spans="1:9" ht="41.25" customHeight="1">
      <c r="A3" s="8" t="s">
        <v>16</v>
      </c>
      <c r="B3" s="7" t="s">
        <v>17</v>
      </c>
      <c r="C3" s="7" t="s">
        <v>12</v>
      </c>
      <c r="D3" s="7" t="s">
        <v>13</v>
      </c>
      <c r="E3" s="18" t="s">
        <v>71</v>
      </c>
      <c r="F3" s="7" t="s">
        <v>18</v>
      </c>
      <c r="G3" s="47" t="s">
        <v>14</v>
      </c>
      <c r="H3" s="191" t="s">
        <v>75</v>
      </c>
      <c r="I3" s="192"/>
    </row>
    <row r="4" spans="1:9" ht="27" customHeight="1">
      <c r="A4" s="19" t="s">
        <v>72</v>
      </c>
      <c r="B4" s="29">
        <f>C4+D4</f>
        <v>14319</v>
      </c>
      <c r="C4" s="29">
        <v>7023</v>
      </c>
      <c r="D4" s="29">
        <v>7296</v>
      </c>
      <c r="E4" s="30" t="s">
        <v>5</v>
      </c>
      <c r="F4" s="31">
        <v>100</v>
      </c>
      <c r="G4" s="32">
        <v>6.3</v>
      </c>
      <c r="H4" s="193">
        <v>62</v>
      </c>
      <c r="I4" s="194"/>
    </row>
    <row r="5" spans="1:9" s="12" customFormat="1" ht="24.95" customHeight="1">
      <c r="A5" s="4">
        <v>45</v>
      </c>
      <c r="B5" s="29">
        <f t="shared" ref="B5:B14" si="0">C5+D5</f>
        <v>13250</v>
      </c>
      <c r="C5" s="35">
        <v>6480</v>
      </c>
      <c r="D5" s="35">
        <v>6770</v>
      </c>
      <c r="E5" s="34">
        <f>B5-B4</f>
        <v>-1069</v>
      </c>
      <c r="F5" s="33">
        <v>92.5</v>
      </c>
      <c r="G5" s="32">
        <v>5.9</v>
      </c>
      <c r="H5" s="189">
        <v>59.1</v>
      </c>
      <c r="I5" s="190"/>
    </row>
    <row r="6" spans="1:9" s="12" customFormat="1" ht="24.95" customHeight="1">
      <c r="A6" s="4">
        <v>50</v>
      </c>
      <c r="B6" s="29">
        <f t="shared" si="0"/>
        <v>11733</v>
      </c>
      <c r="C6" s="5">
        <v>5768</v>
      </c>
      <c r="D6" s="5">
        <v>5965</v>
      </c>
      <c r="E6" s="34">
        <f t="shared" ref="E6:E14" si="1">B6-B5</f>
        <v>-1517</v>
      </c>
      <c r="F6" s="21">
        <v>81.900000000000006</v>
      </c>
      <c r="G6" s="20">
        <v>5.5</v>
      </c>
      <c r="H6" s="189">
        <v>53.6</v>
      </c>
      <c r="I6" s="190"/>
    </row>
    <row r="7" spans="1:9" s="12" customFormat="1" ht="24.95" customHeight="1">
      <c r="A7" s="4">
        <v>55</v>
      </c>
      <c r="B7" s="29">
        <f t="shared" si="0"/>
        <v>10970</v>
      </c>
      <c r="C7" s="5">
        <v>5409</v>
      </c>
      <c r="D7" s="5">
        <v>5561</v>
      </c>
      <c r="E7" s="34">
        <f t="shared" si="1"/>
        <v>-763</v>
      </c>
      <c r="F7" s="21">
        <v>76.599999999999994</v>
      </c>
      <c r="G7" s="20">
        <v>5.4</v>
      </c>
      <c r="H7" s="189">
        <v>50.5</v>
      </c>
      <c r="I7" s="190"/>
    </row>
    <row r="8" spans="1:9" s="12" customFormat="1" ht="24.95" customHeight="1">
      <c r="A8" s="4">
        <v>60</v>
      </c>
      <c r="B8" s="29">
        <f t="shared" si="0"/>
        <v>10407</v>
      </c>
      <c r="C8" s="5">
        <v>5129</v>
      </c>
      <c r="D8" s="5">
        <v>5278</v>
      </c>
      <c r="E8" s="34">
        <f t="shared" si="1"/>
        <v>-563</v>
      </c>
      <c r="F8" s="21">
        <v>72.7</v>
      </c>
      <c r="G8" s="20">
        <v>5.3</v>
      </c>
      <c r="H8" s="189">
        <v>47.9</v>
      </c>
      <c r="I8" s="190"/>
    </row>
    <row r="9" spans="1:9" s="12" customFormat="1" ht="24.95" customHeight="1">
      <c r="A9" s="4" t="s">
        <v>3</v>
      </c>
      <c r="B9" s="29">
        <f t="shared" si="0"/>
        <v>9766</v>
      </c>
      <c r="C9" s="5">
        <v>4807</v>
      </c>
      <c r="D9" s="5">
        <v>4959</v>
      </c>
      <c r="E9" s="34">
        <f t="shared" si="1"/>
        <v>-641</v>
      </c>
      <c r="F9" s="21">
        <v>68.2</v>
      </c>
      <c r="G9" s="20">
        <v>5.2</v>
      </c>
      <c r="H9" s="189">
        <v>45.4</v>
      </c>
      <c r="I9" s="190"/>
    </row>
    <row r="10" spans="1:9" s="12" customFormat="1" ht="24.95" customHeight="1">
      <c r="A10" s="4">
        <v>7</v>
      </c>
      <c r="B10" s="29">
        <f t="shared" si="0"/>
        <v>8996</v>
      </c>
      <c r="C10" s="5">
        <v>4430</v>
      </c>
      <c r="D10" s="5">
        <v>4566</v>
      </c>
      <c r="E10" s="34">
        <f t="shared" si="1"/>
        <v>-770</v>
      </c>
      <c r="F10" s="21">
        <v>62.8</v>
      </c>
      <c r="G10" s="20">
        <v>5</v>
      </c>
      <c r="H10" s="189">
        <v>42.8</v>
      </c>
      <c r="I10" s="190"/>
    </row>
    <row r="11" spans="1:9" s="12" customFormat="1" ht="24.95" customHeight="1">
      <c r="A11" s="4">
        <v>12</v>
      </c>
      <c r="B11" s="29">
        <f t="shared" si="0"/>
        <v>8602</v>
      </c>
      <c r="C11" s="5">
        <v>4251</v>
      </c>
      <c r="D11" s="5">
        <v>4351</v>
      </c>
      <c r="E11" s="34">
        <f t="shared" si="1"/>
        <v>-394</v>
      </c>
      <c r="F11" s="43">
        <v>60.1</v>
      </c>
      <c r="G11" s="20">
        <v>4.9000000000000004</v>
      </c>
      <c r="H11" s="189">
        <v>43.2</v>
      </c>
      <c r="I11" s="190"/>
    </row>
    <row r="12" spans="1:9" s="12" customFormat="1" ht="24.95" customHeight="1">
      <c r="A12" s="4">
        <v>17</v>
      </c>
      <c r="B12" s="29">
        <f t="shared" si="0"/>
        <v>5153</v>
      </c>
      <c r="C12" s="5">
        <v>2544</v>
      </c>
      <c r="D12" s="5">
        <v>2609</v>
      </c>
      <c r="E12" s="34">
        <f t="shared" si="1"/>
        <v>-3449</v>
      </c>
      <c r="F12" s="43">
        <v>36</v>
      </c>
      <c r="G12" s="20">
        <v>4.2</v>
      </c>
      <c r="H12" s="189">
        <v>27.2</v>
      </c>
      <c r="I12" s="190"/>
    </row>
    <row r="13" spans="1:9" s="49" customFormat="1" ht="24.95" customHeight="1">
      <c r="A13" s="48">
        <v>22</v>
      </c>
      <c r="B13" s="29">
        <f t="shared" si="0"/>
        <v>1520</v>
      </c>
      <c r="C13" s="5">
        <v>777</v>
      </c>
      <c r="D13" s="5">
        <v>743</v>
      </c>
      <c r="E13" s="34">
        <f t="shared" si="1"/>
        <v>-3633</v>
      </c>
      <c r="F13" s="43">
        <v>10.6</v>
      </c>
      <c r="G13" s="20">
        <v>1.4</v>
      </c>
      <c r="H13" s="196">
        <f>B13/17977*100</f>
        <v>8.4552483729209555</v>
      </c>
      <c r="I13" s="197"/>
    </row>
    <row r="14" spans="1:9" s="49" customFormat="1" ht="24.95" customHeight="1" thickBot="1">
      <c r="A14" s="46">
        <v>27</v>
      </c>
      <c r="B14" s="50">
        <f t="shared" si="0"/>
        <v>1323</v>
      </c>
      <c r="C14" s="9">
        <v>642</v>
      </c>
      <c r="D14" s="9">
        <v>681</v>
      </c>
      <c r="E14" s="141">
        <f t="shared" si="1"/>
        <v>-197</v>
      </c>
      <c r="F14" s="142">
        <v>9.2394720301697042</v>
      </c>
      <c r="G14" s="143">
        <v>1.4831838565022422</v>
      </c>
      <c r="H14" s="209">
        <v>7.9</v>
      </c>
      <c r="I14" s="210"/>
    </row>
    <row r="15" spans="1:9">
      <c r="A15" s="11" t="s">
        <v>15</v>
      </c>
      <c r="H15" s="17"/>
    </row>
    <row r="16" spans="1:9">
      <c r="A16" s="11" t="s">
        <v>178</v>
      </c>
      <c r="H16" s="17"/>
    </row>
    <row r="17" spans="1:9">
      <c r="A17" s="322" t="s">
        <v>220</v>
      </c>
      <c r="H17" s="17"/>
    </row>
    <row r="18" spans="1:9" ht="12.75" customHeight="1"/>
    <row r="19" spans="1:9" ht="14.25">
      <c r="A19" s="3" t="s">
        <v>19</v>
      </c>
      <c r="I19" s="56"/>
    </row>
    <row r="20" spans="1:9" ht="14.25" thickBot="1">
      <c r="H20" s="10" t="s">
        <v>210</v>
      </c>
      <c r="I20" s="56"/>
    </row>
    <row r="21" spans="1:9" ht="24.95" customHeight="1">
      <c r="A21" s="200" t="s">
        <v>16</v>
      </c>
      <c r="B21" s="202" t="s">
        <v>24</v>
      </c>
      <c r="C21" s="195" t="s">
        <v>0</v>
      </c>
      <c r="D21" s="195" t="s">
        <v>1</v>
      </c>
      <c r="E21" s="195"/>
      <c r="F21" s="195" t="s">
        <v>20</v>
      </c>
      <c r="G21" s="195"/>
      <c r="H21" s="199"/>
      <c r="I21" s="56"/>
    </row>
    <row r="22" spans="1:9" ht="24.95" customHeight="1">
      <c r="A22" s="201"/>
      <c r="B22" s="203"/>
      <c r="C22" s="204"/>
      <c r="D22" s="6" t="s">
        <v>21</v>
      </c>
      <c r="E22" s="22" t="s">
        <v>22</v>
      </c>
      <c r="F22" s="6" t="s">
        <v>23</v>
      </c>
      <c r="G22" s="6" t="s">
        <v>74</v>
      </c>
      <c r="H22" s="169" t="s">
        <v>2</v>
      </c>
      <c r="I22" s="56"/>
    </row>
    <row r="23" spans="1:9" ht="24.95" customHeight="1">
      <c r="A23" s="36" t="s">
        <v>73</v>
      </c>
      <c r="B23" s="37">
        <v>2480</v>
      </c>
      <c r="C23" s="38">
        <v>1257</v>
      </c>
      <c r="D23" s="39">
        <v>1024</v>
      </c>
      <c r="E23" s="40">
        <v>68</v>
      </c>
      <c r="F23" s="39">
        <v>4</v>
      </c>
      <c r="G23" s="39">
        <v>118</v>
      </c>
      <c r="H23" s="38">
        <v>9</v>
      </c>
      <c r="I23" s="56"/>
    </row>
    <row r="24" spans="1:9" s="12" customFormat="1" ht="24.95" customHeight="1">
      <c r="A24" s="4">
        <v>45</v>
      </c>
      <c r="B24" s="35">
        <v>2509</v>
      </c>
      <c r="C24" s="35">
        <v>1259</v>
      </c>
      <c r="D24" s="35">
        <v>1041</v>
      </c>
      <c r="E24" s="35">
        <v>39</v>
      </c>
      <c r="F24" s="35">
        <v>4</v>
      </c>
      <c r="G24" s="5">
        <v>150</v>
      </c>
      <c r="H24" s="170" t="s">
        <v>4</v>
      </c>
      <c r="I24" s="56"/>
    </row>
    <row r="25" spans="1:9" s="12" customFormat="1" ht="24.95" customHeight="1">
      <c r="A25" s="23">
        <v>50</v>
      </c>
      <c r="B25" s="5">
        <v>2370</v>
      </c>
      <c r="C25" s="15">
        <v>1211</v>
      </c>
      <c r="D25" s="5">
        <v>810</v>
      </c>
      <c r="E25" s="15">
        <v>90</v>
      </c>
      <c r="F25" s="5">
        <v>6</v>
      </c>
      <c r="G25" s="5">
        <v>189</v>
      </c>
      <c r="H25" s="15">
        <v>13</v>
      </c>
      <c r="I25" s="56"/>
    </row>
    <row r="26" spans="1:9" s="12" customFormat="1" ht="24.95" customHeight="1">
      <c r="A26" s="23">
        <v>55</v>
      </c>
      <c r="B26" s="5">
        <v>2361</v>
      </c>
      <c r="C26" s="15">
        <v>1230</v>
      </c>
      <c r="D26" s="5">
        <v>739</v>
      </c>
      <c r="E26" s="15">
        <v>100</v>
      </c>
      <c r="F26" s="5">
        <v>15</v>
      </c>
      <c r="G26" s="5">
        <v>172</v>
      </c>
      <c r="H26" s="15">
        <v>14</v>
      </c>
      <c r="I26" s="56"/>
    </row>
    <row r="27" spans="1:9" s="12" customFormat="1" ht="24.95" customHeight="1">
      <c r="A27" s="23">
        <v>60</v>
      </c>
      <c r="B27" s="5">
        <v>2359</v>
      </c>
      <c r="C27" s="15">
        <v>1247</v>
      </c>
      <c r="D27" s="5">
        <v>816</v>
      </c>
      <c r="E27" s="15">
        <v>93</v>
      </c>
      <c r="F27" s="5">
        <v>45</v>
      </c>
      <c r="G27" s="5">
        <v>151</v>
      </c>
      <c r="H27" s="15">
        <v>7</v>
      </c>
      <c r="I27" s="56"/>
    </row>
    <row r="28" spans="1:9" s="12" customFormat="1" ht="24.95" customHeight="1">
      <c r="A28" s="23" t="s">
        <v>3</v>
      </c>
      <c r="B28" s="5">
        <v>2163</v>
      </c>
      <c r="C28" s="15">
        <v>1199</v>
      </c>
      <c r="D28" s="5">
        <v>672</v>
      </c>
      <c r="E28" s="15">
        <v>72</v>
      </c>
      <c r="F28" s="5">
        <v>53</v>
      </c>
      <c r="G28" s="5">
        <v>87</v>
      </c>
      <c r="H28" s="15">
        <v>11</v>
      </c>
      <c r="I28" s="56"/>
    </row>
    <row r="29" spans="1:9" s="12" customFormat="1" ht="24.95" customHeight="1">
      <c r="A29" s="23">
        <v>7</v>
      </c>
      <c r="B29" s="5">
        <v>1903</v>
      </c>
      <c r="C29" s="15">
        <v>1129</v>
      </c>
      <c r="D29" s="5">
        <v>521</v>
      </c>
      <c r="E29" s="15">
        <v>72</v>
      </c>
      <c r="F29" s="5">
        <v>59</v>
      </c>
      <c r="G29" s="5">
        <v>29</v>
      </c>
      <c r="H29" s="15">
        <v>23</v>
      </c>
      <c r="I29" s="56"/>
    </row>
    <row r="30" spans="1:9" s="12" customFormat="1" ht="24.95" customHeight="1">
      <c r="A30" s="23">
        <v>12</v>
      </c>
      <c r="B30" s="5">
        <v>1703</v>
      </c>
      <c r="C30" s="15">
        <v>1044</v>
      </c>
      <c r="D30" s="5">
        <v>532</v>
      </c>
      <c r="E30" s="15">
        <v>60</v>
      </c>
      <c r="F30" s="5">
        <v>51</v>
      </c>
      <c r="G30" s="44" t="s">
        <v>77</v>
      </c>
      <c r="H30" s="15">
        <v>16</v>
      </c>
      <c r="I30" s="56"/>
    </row>
    <row r="31" spans="1:9" s="12" customFormat="1" ht="24.95" customHeight="1">
      <c r="A31" s="23">
        <v>17</v>
      </c>
      <c r="B31" s="5">
        <v>1508</v>
      </c>
      <c r="C31" s="15">
        <v>968</v>
      </c>
      <c r="D31" s="5">
        <v>402</v>
      </c>
      <c r="E31" s="15">
        <v>45</v>
      </c>
      <c r="F31" s="207">
        <v>93</v>
      </c>
      <c r="G31" s="208"/>
      <c r="H31" s="208"/>
      <c r="I31" s="56"/>
    </row>
    <row r="32" spans="1:9" s="49" customFormat="1" ht="24.95" customHeight="1">
      <c r="A32" s="48">
        <v>22</v>
      </c>
      <c r="B32" s="5">
        <v>1420</v>
      </c>
      <c r="C32" s="5">
        <v>932</v>
      </c>
      <c r="D32" s="5">
        <v>336</v>
      </c>
      <c r="E32" s="5">
        <v>63</v>
      </c>
      <c r="F32" s="207">
        <v>89</v>
      </c>
      <c r="G32" s="208"/>
      <c r="H32" s="208"/>
      <c r="I32" s="56"/>
    </row>
    <row r="33" spans="1:9" s="49" customFormat="1" ht="24.95" customHeight="1">
      <c r="A33" s="59">
        <v>27</v>
      </c>
      <c r="B33" s="5">
        <v>1236</v>
      </c>
      <c r="C33" s="5">
        <v>877</v>
      </c>
      <c r="D33" s="5">
        <v>252</v>
      </c>
      <c r="E33" s="5">
        <v>52</v>
      </c>
      <c r="F33" s="207">
        <v>55</v>
      </c>
      <c r="G33" s="208"/>
      <c r="H33" s="208"/>
      <c r="I33" s="56"/>
    </row>
    <row r="34" spans="1:9" s="12" customFormat="1" ht="24.95" customHeight="1" thickBot="1">
      <c r="A34" s="46" t="s">
        <v>130</v>
      </c>
      <c r="B34" s="112">
        <v>1211</v>
      </c>
      <c r="C34" s="112">
        <v>863</v>
      </c>
      <c r="D34" s="112">
        <v>307</v>
      </c>
      <c r="E34" s="112">
        <v>78</v>
      </c>
      <c r="F34" s="205">
        <v>42</v>
      </c>
      <c r="G34" s="206"/>
      <c r="H34" s="206"/>
      <c r="I34" s="171"/>
    </row>
    <row r="35" spans="1:9">
      <c r="A35" s="11" t="s">
        <v>15</v>
      </c>
      <c r="H35" s="17"/>
      <c r="I35" s="56"/>
    </row>
    <row r="36" spans="1:9">
      <c r="A36" s="198" t="s">
        <v>79</v>
      </c>
      <c r="B36" s="198"/>
      <c r="C36" s="198"/>
      <c r="D36" s="198"/>
      <c r="E36" s="198"/>
      <c r="F36" s="198"/>
      <c r="G36" s="198"/>
      <c r="H36" s="198"/>
    </row>
  </sheetData>
  <mergeCells count="22">
    <mergeCell ref="D21:E21"/>
    <mergeCell ref="H13:I13"/>
    <mergeCell ref="A36:H36"/>
    <mergeCell ref="F21:H21"/>
    <mergeCell ref="A21:A22"/>
    <mergeCell ref="B21:B22"/>
    <mergeCell ref="C21:C22"/>
    <mergeCell ref="F34:H34"/>
    <mergeCell ref="F32:H32"/>
    <mergeCell ref="F31:H31"/>
    <mergeCell ref="F33:H33"/>
    <mergeCell ref="H14:I14"/>
    <mergeCell ref="H3:I3"/>
    <mergeCell ref="H4:I4"/>
    <mergeCell ref="H5:I5"/>
    <mergeCell ref="H6:I6"/>
    <mergeCell ref="H7:I7"/>
    <mergeCell ref="H8:I8"/>
    <mergeCell ref="H9:I9"/>
    <mergeCell ref="H10:I10"/>
    <mergeCell ref="H11:I11"/>
    <mergeCell ref="H12:I12"/>
  </mergeCells>
  <phoneticPr fontId="5"/>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view="pageBreakPreview" zoomScaleNormal="100" zoomScaleSheetLayoutView="100" workbookViewId="0"/>
  </sheetViews>
  <sheetFormatPr defaultRowHeight="13.5"/>
  <cols>
    <col min="1" max="1" width="10.625" style="1" customWidth="1"/>
    <col min="2" max="2" width="9" style="1" customWidth="1"/>
    <col min="3" max="3" width="9.125" style="1" customWidth="1"/>
    <col min="4" max="4" width="8.75" style="1" customWidth="1"/>
    <col min="5" max="5" width="8.875" style="1" customWidth="1"/>
    <col min="6" max="6" width="8.75" style="1" customWidth="1"/>
    <col min="7" max="8" width="8.875" style="1" customWidth="1"/>
    <col min="9" max="9" width="9.375" style="1" customWidth="1"/>
    <col min="10" max="10" width="9" style="1" customWidth="1"/>
    <col min="11" max="11" width="8.75" style="1" customWidth="1"/>
    <col min="12" max="12" width="8.5" style="1" customWidth="1"/>
    <col min="13" max="13" width="8.75" style="1" customWidth="1"/>
    <col min="14" max="16" width="9.625" style="1" customWidth="1"/>
    <col min="17" max="19" width="10.625" style="1" customWidth="1"/>
    <col min="20" max="20" width="8.625" style="1" customWidth="1"/>
    <col min="21" max="16384" width="9" style="1"/>
  </cols>
  <sheetData>
    <row r="1" spans="1:16" ht="14.25">
      <c r="A1" s="144" t="s">
        <v>199</v>
      </c>
    </row>
    <row r="2" spans="1:16" ht="14.25" thickBot="1">
      <c r="P2" s="10" t="s">
        <v>32</v>
      </c>
    </row>
    <row r="3" spans="1:16" ht="16.5" customHeight="1">
      <c r="A3" s="211" t="s">
        <v>16</v>
      </c>
      <c r="B3" s="214" t="s">
        <v>146</v>
      </c>
      <c r="C3" s="214" t="s">
        <v>144</v>
      </c>
      <c r="D3" s="214" t="s">
        <v>147</v>
      </c>
      <c r="E3" s="191" t="s">
        <v>145</v>
      </c>
      <c r="F3" s="192"/>
      <c r="G3" s="192"/>
      <c r="H3" s="192"/>
      <c r="I3" s="227"/>
      <c r="J3" s="214" t="s">
        <v>90</v>
      </c>
      <c r="K3" s="199" t="s">
        <v>26</v>
      </c>
      <c r="L3" s="218"/>
      <c r="M3" s="200"/>
      <c r="N3" s="214" t="s">
        <v>31</v>
      </c>
      <c r="O3" s="214" t="s">
        <v>30</v>
      </c>
      <c r="P3" s="223" t="s">
        <v>89</v>
      </c>
    </row>
    <row r="4" spans="1:16" ht="12" customHeight="1">
      <c r="A4" s="212"/>
      <c r="B4" s="215"/>
      <c r="C4" s="215"/>
      <c r="D4" s="215"/>
      <c r="E4" s="219" t="s">
        <v>136</v>
      </c>
      <c r="F4" s="95"/>
      <c r="G4" s="219" t="s">
        <v>138</v>
      </c>
      <c r="H4" s="101"/>
      <c r="I4" s="222" t="s">
        <v>139</v>
      </c>
      <c r="J4" s="215"/>
      <c r="K4" s="204" t="s">
        <v>27</v>
      </c>
      <c r="L4" s="203" t="s">
        <v>28</v>
      </c>
      <c r="M4" s="204" t="s">
        <v>29</v>
      </c>
      <c r="N4" s="215"/>
      <c r="O4" s="215"/>
      <c r="P4" s="220"/>
    </row>
    <row r="5" spans="1:16" ht="21.75" customHeight="1">
      <c r="A5" s="212"/>
      <c r="B5" s="215"/>
      <c r="C5" s="215"/>
      <c r="D5" s="215"/>
      <c r="E5" s="220"/>
      <c r="F5" s="224" t="s">
        <v>137</v>
      </c>
      <c r="G5" s="220"/>
      <c r="H5" s="225" t="s">
        <v>135</v>
      </c>
      <c r="I5" s="215"/>
      <c r="J5" s="215"/>
      <c r="K5" s="204"/>
      <c r="L5" s="203"/>
      <c r="M5" s="204"/>
      <c r="N5" s="215"/>
      <c r="O5" s="215"/>
      <c r="P5" s="220"/>
    </row>
    <row r="6" spans="1:16" ht="21" customHeight="1">
      <c r="A6" s="213"/>
      <c r="B6" s="216"/>
      <c r="C6" s="216"/>
      <c r="D6" s="216"/>
      <c r="E6" s="221"/>
      <c r="F6" s="224"/>
      <c r="G6" s="221"/>
      <c r="H6" s="226"/>
      <c r="I6" s="216"/>
      <c r="J6" s="217"/>
      <c r="K6" s="204"/>
      <c r="L6" s="203"/>
      <c r="M6" s="204"/>
      <c r="N6" s="216"/>
      <c r="O6" s="216"/>
      <c r="P6" s="221"/>
    </row>
    <row r="7" spans="1:16" ht="21" customHeight="1">
      <c r="A7" s="83" t="s">
        <v>63</v>
      </c>
      <c r="B7" s="96">
        <v>1738</v>
      </c>
      <c r="C7" s="96">
        <v>1403</v>
      </c>
      <c r="D7" s="96">
        <v>335</v>
      </c>
      <c r="E7" s="98">
        <v>170</v>
      </c>
      <c r="F7" s="96">
        <v>160</v>
      </c>
      <c r="G7" s="98">
        <v>531</v>
      </c>
      <c r="H7" s="96">
        <v>154</v>
      </c>
      <c r="I7" s="99">
        <v>702</v>
      </c>
      <c r="J7" s="44">
        <v>96</v>
      </c>
      <c r="K7" s="44">
        <f>SUM(L7:M7)</f>
        <v>1642</v>
      </c>
      <c r="L7" s="96">
        <v>121</v>
      </c>
      <c r="M7" s="44">
        <v>1521</v>
      </c>
      <c r="N7" s="96">
        <v>5485</v>
      </c>
      <c r="O7" s="52">
        <f>B7/N7*100</f>
        <v>31.686417502278942</v>
      </c>
      <c r="P7" s="55">
        <f>J7/B7*100</f>
        <v>5.5235903337169159</v>
      </c>
    </row>
    <row r="8" spans="1:16" ht="21" customHeight="1">
      <c r="A8" s="83">
        <v>17</v>
      </c>
      <c r="B8" s="96">
        <v>1545</v>
      </c>
      <c r="C8" s="96">
        <v>1223</v>
      </c>
      <c r="D8" s="96">
        <v>322</v>
      </c>
      <c r="E8" s="98">
        <v>178</v>
      </c>
      <c r="F8" s="96">
        <v>153</v>
      </c>
      <c r="G8" s="98">
        <v>373</v>
      </c>
      <c r="H8" s="96">
        <v>105</v>
      </c>
      <c r="I8" s="99">
        <v>672</v>
      </c>
      <c r="J8" s="44">
        <v>105</v>
      </c>
      <c r="K8" s="44">
        <f>SUM(L8:M8)</f>
        <v>1118</v>
      </c>
      <c r="L8" s="96">
        <v>158</v>
      </c>
      <c r="M8" s="44">
        <v>960</v>
      </c>
      <c r="N8" s="96">
        <v>5435</v>
      </c>
      <c r="O8" s="52">
        <f>B8/N8*100</f>
        <v>28.426862925482983</v>
      </c>
      <c r="P8" s="55">
        <f>J8/B8*100</f>
        <v>6.7961165048543686</v>
      </c>
    </row>
    <row r="9" spans="1:16" s="49" customFormat="1" ht="24.95" customHeight="1">
      <c r="A9" s="83">
        <v>22</v>
      </c>
      <c r="B9" s="51">
        <v>1450</v>
      </c>
      <c r="C9" s="51">
        <v>1108</v>
      </c>
      <c r="D9" s="51">
        <v>342</v>
      </c>
      <c r="E9" s="51">
        <v>167</v>
      </c>
      <c r="F9" s="51">
        <v>134</v>
      </c>
      <c r="G9" s="51">
        <v>366</v>
      </c>
      <c r="H9" s="51">
        <v>131</v>
      </c>
      <c r="I9" s="51">
        <v>575</v>
      </c>
      <c r="J9" s="5">
        <v>149</v>
      </c>
      <c r="K9" s="44">
        <f t="shared" ref="K9:K10" si="0">SUM(L9:M9)</f>
        <v>959</v>
      </c>
      <c r="L9" s="5">
        <v>122</v>
      </c>
      <c r="M9" s="44">
        <v>837</v>
      </c>
      <c r="N9" s="5">
        <v>5662</v>
      </c>
      <c r="O9" s="52">
        <f>B9/N9*100</f>
        <v>25.609325326739668</v>
      </c>
      <c r="P9" s="55">
        <f>J9/B9*100</f>
        <v>10.275862068965518</v>
      </c>
    </row>
    <row r="10" spans="1:16" s="49" customFormat="1" ht="24.95" customHeight="1">
      <c r="A10" s="83">
        <v>27</v>
      </c>
      <c r="B10" s="51">
        <v>1257</v>
      </c>
      <c r="C10" s="51">
        <v>892</v>
      </c>
      <c r="D10" s="51">
        <v>365</v>
      </c>
      <c r="E10" s="51">
        <v>119</v>
      </c>
      <c r="F10" s="51">
        <v>99</v>
      </c>
      <c r="G10" s="51">
        <v>215</v>
      </c>
      <c r="H10" s="51">
        <v>64</v>
      </c>
      <c r="I10" s="51">
        <v>558</v>
      </c>
      <c r="J10" s="5">
        <v>180</v>
      </c>
      <c r="K10" s="44">
        <f t="shared" si="0"/>
        <v>712</v>
      </c>
      <c r="L10" s="5">
        <v>66</v>
      </c>
      <c r="M10" s="44">
        <v>646</v>
      </c>
      <c r="N10" s="5">
        <v>5432</v>
      </c>
      <c r="O10" s="52">
        <f>B10/N10*100</f>
        <v>23.140648011782034</v>
      </c>
      <c r="P10" s="55">
        <f>J10/B10*100</f>
        <v>14.319809069212411</v>
      </c>
    </row>
    <row r="11" spans="1:16" s="12" customFormat="1" ht="21" customHeight="1" thickBot="1">
      <c r="A11" s="46" t="s">
        <v>130</v>
      </c>
      <c r="B11" s="102">
        <v>1056</v>
      </c>
      <c r="C11" s="102">
        <v>721</v>
      </c>
      <c r="D11" s="102">
        <v>335</v>
      </c>
      <c r="E11" s="102">
        <v>86</v>
      </c>
      <c r="F11" s="102">
        <v>70</v>
      </c>
      <c r="G11" s="102">
        <v>124</v>
      </c>
      <c r="H11" s="102">
        <v>44</v>
      </c>
      <c r="I11" s="102">
        <v>510</v>
      </c>
      <c r="J11" s="103" t="s">
        <v>5</v>
      </c>
      <c r="K11" s="104" t="s">
        <v>143</v>
      </c>
      <c r="L11" s="103" t="s">
        <v>5</v>
      </c>
      <c r="M11" s="103" t="s">
        <v>5</v>
      </c>
      <c r="N11" s="105">
        <v>5174</v>
      </c>
      <c r="O11" s="53">
        <f>B11/N11*100</f>
        <v>20.40974101275609</v>
      </c>
      <c r="P11" s="84" t="s">
        <v>5</v>
      </c>
    </row>
    <row r="12" spans="1:16">
      <c r="A12" s="11" t="s">
        <v>177</v>
      </c>
      <c r="N12" s="17"/>
      <c r="P12" s="54"/>
    </row>
    <row r="13" spans="1:16">
      <c r="A13" s="11" t="s">
        <v>142</v>
      </c>
      <c r="N13" s="17"/>
    </row>
    <row r="14" spans="1:16">
      <c r="A14" s="11"/>
      <c r="N14" s="17"/>
    </row>
    <row r="15" spans="1:16">
      <c r="A15" s="11"/>
      <c r="N15" s="17"/>
    </row>
    <row r="16" spans="1:16">
      <c r="A16" s="11"/>
      <c r="N16" s="17"/>
    </row>
    <row r="17" spans="1:10">
      <c r="A17" s="23"/>
      <c r="B17" s="85"/>
      <c r="C17" s="87"/>
      <c r="D17" s="87"/>
      <c r="E17" s="87"/>
      <c r="F17" s="87"/>
      <c r="G17" s="87"/>
      <c r="H17" s="87"/>
      <c r="I17" s="87"/>
      <c r="J17" s="87"/>
    </row>
    <row r="19" spans="1:10">
      <c r="A19" s="23"/>
    </row>
    <row r="20" spans="1:10">
      <c r="A20" s="56"/>
    </row>
    <row r="21" spans="1:10">
      <c r="A21" s="23"/>
    </row>
    <row r="22" spans="1:10">
      <c r="A22" s="23"/>
    </row>
    <row r="23" spans="1:10">
      <c r="A23" s="23"/>
    </row>
    <row r="24" spans="1:10">
      <c r="A24" s="23"/>
    </row>
    <row r="25" spans="1:10">
      <c r="A25" s="23"/>
    </row>
  </sheetData>
  <mergeCells count="18">
    <mergeCell ref="P3:P6"/>
    <mergeCell ref="C3:C6"/>
    <mergeCell ref="D3:D6"/>
    <mergeCell ref="F5:F6"/>
    <mergeCell ref="H5:H6"/>
    <mergeCell ref="E3:I3"/>
    <mergeCell ref="K4:K6"/>
    <mergeCell ref="O3:O6"/>
    <mergeCell ref="A3:A6"/>
    <mergeCell ref="B3:B6"/>
    <mergeCell ref="J3:J6"/>
    <mergeCell ref="K3:M3"/>
    <mergeCell ref="N3:N6"/>
    <mergeCell ref="L4:L6"/>
    <mergeCell ref="M4:M6"/>
    <mergeCell ref="E4:E6"/>
    <mergeCell ref="G4:G6"/>
    <mergeCell ref="I4:I6"/>
  </mergeCells>
  <phoneticPr fontId="5"/>
  <pageMargins left="0.70866141732283472" right="0.70866141732283472" top="0.94488188976377963" bottom="0.55118110236220474" header="0.31496062992125984" footer="0.31496062992125984"/>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workbookViewId="0"/>
  </sheetViews>
  <sheetFormatPr defaultRowHeight="13.5"/>
  <cols>
    <col min="2" max="2" width="9.875" customWidth="1"/>
    <col min="3" max="3" width="10.25" customWidth="1"/>
    <col min="4" max="4" width="10.125" customWidth="1"/>
  </cols>
  <sheetData>
    <row r="1" spans="1:18" ht="19.5" customHeight="1">
      <c r="A1" s="3" t="s">
        <v>213</v>
      </c>
      <c r="B1" s="1"/>
    </row>
    <row r="2" spans="1:18" s="1" customFormat="1" ht="17.25" customHeight="1"/>
    <row r="3" spans="1:18" s="1" customFormat="1" ht="15" customHeight="1" thickBot="1">
      <c r="A3" s="1" t="s">
        <v>214</v>
      </c>
      <c r="J3" s="10"/>
      <c r="K3" s="10" t="s">
        <v>102</v>
      </c>
    </row>
    <row r="4" spans="1:18" s="1" customFormat="1" ht="26.25" customHeight="1">
      <c r="A4" s="108" t="s">
        <v>16</v>
      </c>
      <c r="B4" s="108" t="s">
        <v>91</v>
      </c>
      <c r="C4" s="107" t="s">
        <v>93</v>
      </c>
      <c r="D4" s="107" t="s">
        <v>94</v>
      </c>
      <c r="E4" s="107" t="s">
        <v>95</v>
      </c>
      <c r="F4" s="107" t="s">
        <v>96</v>
      </c>
      <c r="G4" s="107" t="s">
        <v>97</v>
      </c>
      <c r="H4" s="107" t="s">
        <v>98</v>
      </c>
      <c r="I4" s="107" t="s">
        <v>99</v>
      </c>
      <c r="J4" s="107" t="s">
        <v>100</v>
      </c>
      <c r="K4" s="116" t="s">
        <v>92</v>
      </c>
    </row>
    <row r="5" spans="1:18" s="1" customFormat="1" ht="19.5" customHeight="1">
      <c r="A5" s="109" t="s">
        <v>101</v>
      </c>
      <c r="B5" s="57">
        <f>SUM(C5:J5)</f>
        <v>1520</v>
      </c>
      <c r="C5" s="58">
        <v>3</v>
      </c>
      <c r="D5" s="58">
        <v>9</v>
      </c>
      <c r="E5" s="58">
        <v>24</v>
      </c>
      <c r="F5" s="58">
        <v>49</v>
      </c>
      <c r="G5" s="58">
        <v>224</v>
      </c>
      <c r="H5" s="58">
        <v>450</v>
      </c>
      <c r="I5" s="58">
        <v>566</v>
      </c>
      <c r="J5" s="58">
        <v>195</v>
      </c>
      <c r="K5" s="110">
        <v>67.8</v>
      </c>
    </row>
    <row r="6" spans="1:18" s="1" customFormat="1" ht="19.5" customHeight="1" thickBot="1">
      <c r="A6" s="46">
        <v>27</v>
      </c>
      <c r="B6" s="88">
        <f>SUM(C6:J6)</f>
        <v>1323</v>
      </c>
      <c r="C6" s="89">
        <v>39</v>
      </c>
      <c r="D6" s="89">
        <v>24</v>
      </c>
      <c r="E6" s="89">
        <v>29</v>
      </c>
      <c r="F6" s="89">
        <v>50</v>
      </c>
      <c r="G6" s="89">
        <v>128</v>
      </c>
      <c r="H6" s="89">
        <v>432</v>
      </c>
      <c r="I6" s="89">
        <v>424</v>
      </c>
      <c r="J6" s="89">
        <v>197</v>
      </c>
      <c r="K6" s="90">
        <v>66.2</v>
      </c>
    </row>
    <row r="7" spans="1:18" s="1" customFormat="1" ht="18.75" customHeight="1">
      <c r="A7" s="86" t="s">
        <v>176</v>
      </c>
      <c r="B7" s="92"/>
      <c r="C7" s="92"/>
      <c r="D7" s="92"/>
      <c r="E7" s="92"/>
      <c r="F7" s="92"/>
      <c r="G7" s="92"/>
      <c r="H7" s="92"/>
      <c r="I7" s="92"/>
      <c r="J7" s="92"/>
      <c r="K7" s="93"/>
    </row>
    <row r="8" spans="1:18" s="1" customFormat="1" ht="12.75" customHeight="1">
      <c r="A8" s="94" t="s">
        <v>141</v>
      </c>
    </row>
    <row r="9" spans="1:18" s="1" customFormat="1" ht="12.75" customHeight="1">
      <c r="A9" s="94"/>
      <c r="F9" s="86"/>
    </row>
    <row r="10" spans="1:18" s="1" customFormat="1" ht="12.75" customHeight="1"/>
    <row r="11" spans="1:18" s="1" customFormat="1" ht="16.5" customHeight="1"/>
    <row r="12" spans="1:18" s="1" customFormat="1" ht="14.25" customHeight="1" thickBot="1">
      <c r="A12" s="145" t="s">
        <v>215</v>
      </c>
      <c r="I12" s="10"/>
      <c r="M12" s="10" t="s">
        <v>140</v>
      </c>
      <c r="Q12" s="10"/>
      <c r="R12" s="10"/>
    </row>
    <row r="13" spans="1:18" s="1" customFormat="1" ht="24">
      <c r="A13" s="108" t="s">
        <v>16</v>
      </c>
      <c r="B13" s="108" t="s">
        <v>91</v>
      </c>
      <c r="C13" s="108" t="s">
        <v>169</v>
      </c>
      <c r="D13" s="108" t="s">
        <v>170</v>
      </c>
      <c r="E13" s="107" t="s">
        <v>93</v>
      </c>
      <c r="F13" s="107" t="s">
        <v>94</v>
      </c>
      <c r="G13" s="107" t="s">
        <v>95</v>
      </c>
      <c r="H13" s="107" t="s">
        <v>96</v>
      </c>
      <c r="I13" s="107" t="s">
        <v>97</v>
      </c>
      <c r="J13" s="107" t="s">
        <v>98</v>
      </c>
      <c r="K13" s="107" t="s">
        <v>99</v>
      </c>
      <c r="L13" s="107" t="s">
        <v>100</v>
      </c>
      <c r="M13" s="116" t="s">
        <v>92</v>
      </c>
    </row>
    <row r="14" spans="1:18" s="1" customFormat="1" ht="24.95" customHeight="1">
      <c r="A14" s="109" t="s">
        <v>101</v>
      </c>
      <c r="B14" s="57">
        <f>SUM(E14:L14)</f>
        <v>1151</v>
      </c>
      <c r="C14" s="57">
        <v>627</v>
      </c>
      <c r="D14" s="57">
        <v>524</v>
      </c>
      <c r="E14" s="58">
        <v>1</v>
      </c>
      <c r="F14" s="58">
        <v>4</v>
      </c>
      <c r="G14" s="58">
        <v>16</v>
      </c>
      <c r="H14" s="58">
        <v>37</v>
      </c>
      <c r="I14" s="58">
        <v>191</v>
      </c>
      <c r="J14" s="58">
        <v>373</v>
      </c>
      <c r="K14" s="58">
        <v>428</v>
      </c>
      <c r="L14" s="58">
        <v>101</v>
      </c>
      <c r="M14" s="100">
        <v>67</v>
      </c>
      <c r="N14" s="117"/>
    </row>
    <row r="15" spans="1:18" s="1" customFormat="1" ht="24.95" customHeight="1">
      <c r="A15" s="109">
        <v>27</v>
      </c>
      <c r="B15" s="57">
        <f>SUM(E15:L15)</f>
        <v>1072</v>
      </c>
      <c r="C15" s="57">
        <v>592</v>
      </c>
      <c r="D15" s="57">
        <v>480</v>
      </c>
      <c r="E15" s="58">
        <v>1</v>
      </c>
      <c r="F15" s="58">
        <v>9</v>
      </c>
      <c r="G15" s="58">
        <v>17</v>
      </c>
      <c r="H15" s="58">
        <v>32</v>
      </c>
      <c r="I15" s="58">
        <v>95</v>
      </c>
      <c r="J15" s="58">
        <v>382</v>
      </c>
      <c r="K15" s="58">
        <v>380</v>
      </c>
      <c r="L15" s="58">
        <v>156</v>
      </c>
      <c r="M15" s="97">
        <v>68.7</v>
      </c>
      <c r="N15" s="117"/>
    </row>
    <row r="16" spans="1:18" s="1" customFormat="1" ht="24.95" customHeight="1" thickBot="1">
      <c r="A16" s="46" t="s">
        <v>130</v>
      </c>
      <c r="B16" s="82">
        <f>SUM(E16:L16)</f>
        <v>867</v>
      </c>
      <c r="C16" s="82">
        <v>502</v>
      </c>
      <c r="D16" s="82">
        <v>365</v>
      </c>
      <c r="E16" s="160" t="s">
        <v>209</v>
      </c>
      <c r="F16" s="111">
        <v>9</v>
      </c>
      <c r="G16" s="111">
        <v>11</v>
      </c>
      <c r="H16" s="111">
        <v>24</v>
      </c>
      <c r="I16" s="111">
        <v>44</v>
      </c>
      <c r="J16" s="111">
        <v>286</v>
      </c>
      <c r="K16" s="111">
        <v>329</v>
      </c>
      <c r="L16" s="111">
        <v>164</v>
      </c>
      <c r="M16" s="91" t="s">
        <v>116</v>
      </c>
      <c r="N16" s="117"/>
    </row>
    <row r="17" spans="1:15" s="1" customFormat="1">
      <c r="A17" s="86" t="s">
        <v>176</v>
      </c>
      <c r="B17" s="85"/>
      <c r="C17" s="87"/>
      <c r="D17" s="87"/>
      <c r="E17" s="87"/>
      <c r="F17" s="87"/>
      <c r="G17" s="87"/>
      <c r="H17" s="87"/>
      <c r="I17" s="87"/>
      <c r="J17" s="87"/>
      <c r="O17" s="17"/>
    </row>
    <row r="18" spans="1:15" s="1" customFormat="1" ht="12.75" customHeight="1"/>
    <row r="19" spans="1:15" ht="16.5" customHeight="1"/>
    <row r="20" spans="1:15" ht="13.5" customHeight="1" thickBot="1">
      <c r="A20" s="145" t="s">
        <v>216</v>
      </c>
      <c r="G20" s="10" t="s">
        <v>140</v>
      </c>
    </row>
    <row r="21" spans="1:15" ht="17.25" customHeight="1">
      <c r="A21" s="200" t="s">
        <v>193</v>
      </c>
      <c r="B21" s="195"/>
      <c r="C21" s="195"/>
      <c r="D21" s="195"/>
      <c r="E21" s="120" t="s">
        <v>101</v>
      </c>
      <c r="F21" s="120" t="s">
        <v>133</v>
      </c>
      <c r="G21" s="121" t="s">
        <v>197</v>
      </c>
      <c r="H21" s="56"/>
      <c r="I21" s="1"/>
      <c r="J21" s="1"/>
      <c r="K21" s="1"/>
      <c r="L21" s="1"/>
      <c r="M21" s="1"/>
    </row>
    <row r="22" spans="1:15" ht="17.25" customHeight="1">
      <c r="A22" s="174" t="s">
        <v>204</v>
      </c>
      <c r="B22" s="175"/>
      <c r="C22" s="175"/>
      <c r="D22" s="176"/>
      <c r="E22" s="177">
        <v>3431</v>
      </c>
      <c r="F22" s="178">
        <v>2460</v>
      </c>
      <c r="G22" s="179">
        <v>1864</v>
      </c>
      <c r="H22" s="56"/>
      <c r="I22" s="1"/>
      <c r="J22" s="1"/>
      <c r="K22" s="1"/>
      <c r="L22" s="1"/>
      <c r="M22" s="1"/>
    </row>
    <row r="23" spans="1:15" ht="17.25" customHeight="1">
      <c r="A23" s="180"/>
      <c r="B23" s="181" t="s">
        <v>194</v>
      </c>
      <c r="C23" s="181"/>
      <c r="D23" s="174"/>
      <c r="E23" s="177">
        <v>1520</v>
      </c>
      <c r="F23" s="177">
        <v>1323</v>
      </c>
      <c r="G23" s="182" t="s">
        <v>195</v>
      </c>
      <c r="H23" s="56"/>
      <c r="I23" s="1"/>
      <c r="J23" s="1"/>
      <c r="K23" s="1"/>
      <c r="L23" s="1"/>
      <c r="M23" s="1"/>
    </row>
    <row r="24" spans="1:15" ht="17.25" customHeight="1" thickBot="1">
      <c r="A24" s="183"/>
      <c r="B24" s="184"/>
      <c r="C24" s="185" t="s">
        <v>196</v>
      </c>
      <c r="D24" s="186"/>
      <c r="E24" s="187">
        <v>1151</v>
      </c>
      <c r="F24" s="187">
        <v>1072</v>
      </c>
      <c r="G24" s="188">
        <v>867</v>
      </c>
      <c r="H24" s="56"/>
      <c r="I24" s="1"/>
      <c r="J24" s="1"/>
      <c r="K24" s="1"/>
      <c r="L24" s="1"/>
      <c r="M24" s="1"/>
    </row>
    <row r="25" spans="1:15" ht="17.25" customHeight="1">
      <c r="A25" s="86" t="s">
        <v>176</v>
      </c>
      <c r="B25" s="113"/>
      <c r="C25" s="113"/>
      <c r="D25" s="113"/>
      <c r="E25" s="113"/>
      <c r="F25" s="113"/>
      <c r="G25" s="113"/>
    </row>
    <row r="26" spans="1:15">
      <c r="A26" s="94" t="s">
        <v>141</v>
      </c>
    </row>
  </sheetData>
  <mergeCells count="1">
    <mergeCell ref="A21:D21"/>
  </mergeCells>
  <phoneticPr fontId="5"/>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workbookViewId="0"/>
  </sheetViews>
  <sheetFormatPr defaultRowHeight="13.5"/>
  <cols>
    <col min="1" max="1" width="3.5" style="106" customWidth="1"/>
    <col min="2" max="3" width="4" style="106" customWidth="1"/>
    <col min="4" max="4" width="14.875" style="106" customWidth="1"/>
    <col min="5" max="5" width="14.125" style="106" customWidth="1"/>
    <col min="6" max="6" width="23.125" style="106" customWidth="1"/>
    <col min="7" max="7" width="28.125" style="106" customWidth="1"/>
    <col min="8" max="8" width="26.625" style="106" customWidth="1"/>
    <col min="9" max="9" width="22.125" style="106" customWidth="1"/>
    <col min="10" max="10" width="26" style="106" customWidth="1"/>
    <col min="11" max="16384" width="9" style="106"/>
  </cols>
  <sheetData>
    <row r="1" spans="2:9" ht="14.25" thickBot="1"/>
    <row r="2" spans="2:9" ht="27" customHeight="1" thickBot="1">
      <c r="B2" s="259" t="s">
        <v>148</v>
      </c>
      <c r="C2" s="260"/>
      <c r="D2" s="260"/>
      <c r="E2" s="260"/>
      <c r="F2" s="229"/>
      <c r="G2" s="228" t="s">
        <v>149</v>
      </c>
      <c r="H2" s="229"/>
    </row>
    <row r="3" spans="2:9" ht="37.5" customHeight="1" thickBot="1">
      <c r="B3" s="274" t="s">
        <v>150</v>
      </c>
      <c r="C3" s="275"/>
      <c r="D3" s="275"/>
      <c r="E3" s="275"/>
      <c r="F3" s="275"/>
      <c r="G3" s="230" t="s">
        <v>188</v>
      </c>
      <c r="H3" s="231"/>
    </row>
    <row r="4" spans="2:9" ht="46.5" customHeight="1" thickBot="1">
      <c r="B4" s="270"/>
      <c r="C4" s="271"/>
      <c r="D4" s="283" t="s">
        <v>151</v>
      </c>
      <c r="E4" s="283"/>
      <c r="F4" s="284"/>
      <c r="G4" s="232" t="s">
        <v>152</v>
      </c>
      <c r="H4" s="233"/>
    </row>
    <row r="5" spans="2:9" ht="46.5" customHeight="1">
      <c r="B5" s="270"/>
      <c r="C5" s="271"/>
      <c r="D5" s="136"/>
      <c r="E5" s="134" t="s">
        <v>153</v>
      </c>
      <c r="F5" s="133"/>
      <c r="G5" s="234" t="s">
        <v>189</v>
      </c>
      <c r="H5" s="233"/>
    </row>
    <row r="6" spans="2:9" ht="46.5" customHeight="1">
      <c r="B6" s="270"/>
      <c r="C6" s="271"/>
      <c r="D6" s="136"/>
      <c r="E6" s="135" t="s">
        <v>154</v>
      </c>
      <c r="F6" s="131"/>
      <c r="G6" s="234" t="s">
        <v>190</v>
      </c>
      <c r="H6" s="233"/>
    </row>
    <row r="7" spans="2:9" ht="46.5" customHeight="1" thickBot="1">
      <c r="B7" s="270"/>
      <c r="C7" s="271"/>
      <c r="D7" s="136"/>
      <c r="E7" s="261" t="s">
        <v>155</v>
      </c>
      <c r="F7" s="261"/>
      <c r="G7" s="234" t="s">
        <v>191</v>
      </c>
      <c r="H7" s="233"/>
    </row>
    <row r="8" spans="2:9" ht="36.75" customHeight="1" thickTop="1">
      <c r="B8" s="270"/>
      <c r="C8" s="271"/>
      <c r="D8" s="136"/>
      <c r="E8" s="262" t="s">
        <v>156</v>
      </c>
      <c r="F8" s="262"/>
      <c r="G8" s="290" t="s">
        <v>212</v>
      </c>
      <c r="H8" s="233"/>
    </row>
    <row r="9" spans="2:9" ht="30.75" customHeight="1" thickBot="1">
      <c r="B9" s="270"/>
      <c r="C9" s="271"/>
      <c r="D9" s="136"/>
      <c r="E9" s="135" t="s">
        <v>157</v>
      </c>
      <c r="F9" s="138"/>
      <c r="G9" s="232" t="s">
        <v>158</v>
      </c>
      <c r="H9" s="233"/>
    </row>
    <row r="10" spans="2:9" ht="30.75" customHeight="1">
      <c r="B10" s="270"/>
      <c r="C10" s="271"/>
      <c r="D10" s="136"/>
      <c r="E10" s="137"/>
      <c r="F10" s="139" t="s">
        <v>159</v>
      </c>
      <c r="G10" s="232" t="s">
        <v>160</v>
      </c>
      <c r="H10" s="233"/>
    </row>
    <row r="11" spans="2:9" ht="30.75" customHeight="1" thickBot="1">
      <c r="B11" s="270"/>
      <c r="C11" s="271"/>
      <c r="D11" s="136"/>
      <c r="E11" s="137"/>
      <c r="F11" s="140" t="s">
        <v>161</v>
      </c>
      <c r="G11" s="232" t="s">
        <v>162</v>
      </c>
      <c r="H11" s="233"/>
    </row>
    <row r="12" spans="2:9" ht="30.75" customHeight="1" thickBot="1">
      <c r="B12" s="272"/>
      <c r="C12" s="273"/>
      <c r="D12" s="263" t="s">
        <v>163</v>
      </c>
      <c r="E12" s="264"/>
      <c r="F12" s="265"/>
      <c r="G12" s="288" t="s">
        <v>164</v>
      </c>
      <c r="H12" s="289"/>
    </row>
    <row r="13" spans="2:9" ht="30.75" hidden="1" customHeight="1">
      <c r="B13" s="266" t="s">
        <v>165</v>
      </c>
      <c r="C13" s="267"/>
      <c r="D13" s="267"/>
      <c r="E13" s="267"/>
      <c r="F13" s="267"/>
      <c r="G13" s="172" t="s">
        <v>166</v>
      </c>
      <c r="H13" s="173"/>
    </row>
    <row r="14" spans="2:9" ht="30.75" hidden="1" customHeight="1">
      <c r="B14" s="268" t="s">
        <v>167</v>
      </c>
      <c r="C14" s="269"/>
      <c r="D14" s="269"/>
      <c r="E14" s="269"/>
      <c r="F14" s="269"/>
      <c r="G14" s="132" t="s">
        <v>168</v>
      </c>
      <c r="H14" s="130"/>
    </row>
    <row r="15" spans="2:9" ht="30.75" customHeight="1"/>
    <row r="16" spans="2:9" ht="30.75" customHeight="1">
      <c r="B16" s="113"/>
      <c r="C16" s="113"/>
      <c r="D16" s="113"/>
      <c r="E16" s="113"/>
      <c r="F16" s="113"/>
      <c r="G16" s="113"/>
      <c r="H16" s="113"/>
      <c r="I16" s="113"/>
    </row>
    <row r="17" spans="2:10" ht="30.75" customHeight="1" thickBot="1">
      <c r="B17" s="122" t="s">
        <v>198</v>
      </c>
      <c r="C17" s="113"/>
      <c r="D17" s="114"/>
      <c r="E17" s="113"/>
      <c r="F17" s="113"/>
      <c r="G17" s="113"/>
      <c r="H17" s="113"/>
      <c r="I17" s="113"/>
    </row>
    <row r="18" spans="2:10" ht="30.75" customHeight="1" thickBot="1">
      <c r="B18" s="285" t="s">
        <v>171</v>
      </c>
      <c r="C18" s="286"/>
      <c r="D18" s="286"/>
      <c r="E18" s="276" t="s">
        <v>172</v>
      </c>
      <c r="F18" s="277"/>
      <c r="G18" s="277"/>
      <c r="H18" s="277"/>
      <c r="I18" s="278"/>
      <c r="J18" s="235" t="s">
        <v>192</v>
      </c>
    </row>
    <row r="19" spans="2:10" ht="30.75" customHeight="1" thickBot="1">
      <c r="B19" s="253"/>
      <c r="C19" s="245"/>
      <c r="D19" s="245"/>
      <c r="E19" s="238" t="s">
        <v>179</v>
      </c>
      <c r="F19" s="240" t="s">
        <v>173</v>
      </c>
      <c r="G19" s="241"/>
      <c r="H19" s="279" t="s">
        <v>186</v>
      </c>
      <c r="I19" s="281" t="s">
        <v>187</v>
      </c>
      <c r="J19" s="236"/>
    </row>
    <row r="20" spans="2:10" ht="42" customHeight="1" thickBot="1">
      <c r="B20" s="255"/>
      <c r="C20" s="287"/>
      <c r="D20" s="287"/>
      <c r="E20" s="239"/>
      <c r="F20" s="127" t="s">
        <v>180</v>
      </c>
      <c r="G20" s="127" t="s">
        <v>181</v>
      </c>
      <c r="H20" s="280"/>
      <c r="I20" s="282"/>
      <c r="J20" s="236"/>
    </row>
    <row r="21" spans="2:10" ht="30.75" customHeight="1">
      <c r="B21" s="242" t="s">
        <v>211</v>
      </c>
      <c r="C21" s="246" t="s">
        <v>174</v>
      </c>
      <c r="D21" s="257" t="s">
        <v>183</v>
      </c>
      <c r="E21" s="115"/>
      <c r="F21" s="115"/>
      <c r="G21" s="115"/>
      <c r="H21" s="125"/>
      <c r="I21" s="126"/>
      <c r="J21" s="236"/>
    </row>
    <row r="22" spans="2:10" ht="30.75" customHeight="1" thickBot="1">
      <c r="B22" s="242"/>
      <c r="C22" s="242"/>
      <c r="D22" s="258"/>
      <c r="E22" s="244"/>
      <c r="F22" s="245"/>
      <c r="G22" s="115"/>
      <c r="H22" s="115"/>
      <c r="I22" s="123"/>
      <c r="J22" s="236"/>
    </row>
    <row r="23" spans="2:10" ht="30.75" customHeight="1" thickBot="1">
      <c r="B23" s="242"/>
      <c r="C23" s="242"/>
      <c r="D23" s="128" t="s">
        <v>184</v>
      </c>
      <c r="E23" s="245"/>
      <c r="F23" s="245"/>
      <c r="G23" s="115"/>
      <c r="H23" s="115"/>
      <c r="I23" s="123"/>
      <c r="J23" s="236"/>
    </row>
    <row r="24" spans="2:10" ht="30.75" customHeight="1" thickBot="1">
      <c r="B24" s="242"/>
      <c r="C24" s="242"/>
      <c r="D24" s="129" t="s">
        <v>185</v>
      </c>
      <c r="E24" s="115"/>
      <c r="F24" s="115"/>
      <c r="G24" s="115"/>
      <c r="H24" s="115"/>
      <c r="I24" s="123"/>
      <c r="J24" s="236"/>
    </row>
    <row r="25" spans="2:10" ht="30.75" customHeight="1">
      <c r="B25" s="242"/>
      <c r="C25" s="247" t="s">
        <v>182</v>
      </c>
      <c r="D25" s="248"/>
      <c r="E25" s="115"/>
      <c r="F25" s="115"/>
      <c r="G25" s="115"/>
      <c r="H25" s="115"/>
      <c r="I25" s="123"/>
      <c r="J25" s="236"/>
    </row>
    <row r="26" spans="2:10">
      <c r="B26" s="242"/>
      <c r="C26" s="249"/>
      <c r="D26" s="250"/>
      <c r="E26" s="115"/>
      <c r="F26" s="115"/>
      <c r="G26" s="115"/>
      <c r="H26" s="115"/>
      <c r="I26" s="123"/>
      <c r="J26" s="236"/>
    </row>
    <row r="27" spans="2:10">
      <c r="B27" s="242"/>
      <c r="C27" s="249"/>
      <c r="D27" s="250"/>
      <c r="E27" s="115"/>
      <c r="F27" s="115"/>
      <c r="G27" s="115"/>
      <c r="H27" s="115"/>
      <c r="I27" s="123"/>
      <c r="J27" s="236"/>
    </row>
    <row r="28" spans="2:10">
      <c r="B28" s="242"/>
      <c r="C28" s="249"/>
      <c r="D28" s="250"/>
      <c r="E28" s="115"/>
      <c r="F28" s="115"/>
      <c r="G28" s="115"/>
      <c r="H28" s="115"/>
      <c r="I28" s="123"/>
      <c r="J28" s="236"/>
    </row>
    <row r="29" spans="2:10">
      <c r="B29" s="242"/>
      <c r="C29" s="249"/>
      <c r="D29" s="250"/>
      <c r="E29" s="115"/>
      <c r="F29" s="115"/>
      <c r="G29" s="115"/>
      <c r="H29" s="115"/>
      <c r="I29" s="123"/>
      <c r="J29" s="236"/>
    </row>
    <row r="30" spans="2:10">
      <c r="B30" s="242"/>
      <c r="C30" s="249"/>
      <c r="D30" s="250"/>
      <c r="E30" s="115"/>
      <c r="F30" s="115"/>
      <c r="G30" s="115"/>
      <c r="H30" s="115"/>
      <c r="I30" s="123"/>
      <c r="J30" s="236"/>
    </row>
    <row r="31" spans="2:10" ht="14.25" thickBot="1">
      <c r="B31" s="242"/>
      <c r="C31" s="251"/>
      <c r="D31" s="252"/>
      <c r="E31" s="115"/>
      <c r="F31" s="115"/>
      <c r="G31" s="115"/>
      <c r="H31" s="115"/>
      <c r="I31" s="123"/>
      <c r="J31" s="236"/>
    </row>
    <row r="32" spans="2:10" ht="13.5" customHeight="1">
      <c r="B32" s="242"/>
      <c r="C32" s="253" t="s">
        <v>175</v>
      </c>
      <c r="D32" s="254"/>
      <c r="E32" s="115"/>
      <c r="F32" s="115"/>
      <c r="G32" s="115"/>
      <c r="H32" s="115"/>
      <c r="I32" s="123"/>
      <c r="J32" s="236"/>
    </row>
    <row r="33" spans="2:10">
      <c r="B33" s="242"/>
      <c r="C33" s="253"/>
      <c r="D33" s="254"/>
      <c r="E33" s="115"/>
      <c r="F33" s="115"/>
      <c r="G33" s="115"/>
      <c r="H33" s="115"/>
      <c r="I33" s="123"/>
      <c r="J33" s="236"/>
    </row>
    <row r="34" spans="2:10" ht="16.5" customHeight="1" thickBot="1">
      <c r="B34" s="243"/>
      <c r="C34" s="255"/>
      <c r="D34" s="256"/>
      <c r="E34" s="119"/>
      <c r="F34" s="119"/>
      <c r="G34" s="119"/>
      <c r="H34" s="119"/>
      <c r="I34" s="124"/>
      <c r="J34" s="237"/>
    </row>
    <row r="35" spans="2:10">
      <c r="B35" s="113"/>
      <c r="C35" s="113"/>
      <c r="D35" s="113"/>
      <c r="E35" s="113"/>
      <c r="F35" s="113"/>
      <c r="G35" s="113"/>
      <c r="H35" s="113"/>
      <c r="I35" s="113"/>
    </row>
    <row r="36" spans="2:10">
      <c r="B36" s="113"/>
      <c r="C36" s="113"/>
      <c r="D36" s="113"/>
      <c r="E36" s="113"/>
      <c r="F36" s="113"/>
      <c r="G36" s="113"/>
      <c r="H36" s="113"/>
      <c r="I36" s="113"/>
    </row>
  </sheetData>
  <mergeCells count="33">
    <mergeCell ref="B14:F14"/>
    <mergeCell ref="B4:C12"/>
    <mergeCell ref="B3:F3"/>
    <mergeCell ref="E18:I18"/>
    <mergeCell ref="H19:H20"/>
    <mergeCell ref="I19:I20"/>
    <mergeCell ref="D4:F4"/>
    <mergeCell ref="B18:D20"/>
    <mergeCell ref="G12:H12"/>
    <mergeCell ref="G7:H7"/>
    <mergeCell ref="G8:H8"/>
    <mergeCell ref="G9:H9"/>
    <mergeCell ref="G10:H10"/>
    <mergeCell ref="G11:H11"/>
    <mergeCell ref="B2:F2"/>
    <mergeCell ref="E7:F7"/>
    <mergeCell ref="E8:F8"/>
    <mergeCell ref="D12:F12"/>
    <mergeCell ref="B13:F13"/>
    <mergeCell ref="J18:J34"/>
    <mergeCell ref="E19:E20"/>
    <mergeCell ref="F19:G19"/>
    <mergeCell ref="B21:B34"/>
    <mergeCell ref="E22:F23"/>
    <mergeCell ref="C21:C24"/>
    <mergeCell ref="C25:D31"/>
    <mergeCell ref="C32:D34"/>
    <mergeCell ref="D21:D22"/>
    <mergeCell ref="G2:H2"/>
    <mergeCell ref="G3:H3"/>
    <mergeCell ref="G4:H4"/>
    <mergeCell ref="G5:H5"/>
    <mergeCell ref="G6:H6"/>
  </mergeCells>
  <phoneticPr fontId="14"/>
  <pageMargins left="0.7" right="0.7" top="0.75" bottom="0.75" header="0.3" footer="0.3"/>
  <pageSetup paperSize="9" scale="5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workbookViewId="0"/>
  </sheetViews>
  <sheetFormatPr defaultRowHeight="13.5"/>
  <cols>
    <col min="1" max="7" width="10.625" style="1" customWidth="1"/>
    <col min="8" max="8" width="12.125" style="1" bestFit="1" customWidth="1"/>
    <col min="9" max="15" width="10.625" style="1" customWidth="1"/>
    <col min="16" max="16384" width="9" style="1"/>
  </cols>
  <sheetData>
    <row r="1" spans="1:15" ht="14.25">
      <c r="A1" s="144" t="s">
        <v>207</v>
      </c>
      <c r="B1" s="145"/>
      <c r="C1" s="145"/>
      <c r="D1" s="145"/>
      <c r="E1" s="145"/>
      <c r="F1" s="145"/>
      <c r="G1" s="145"/>
      <c r="H1" s="145"/>
      <c r="I1" s="145"/>
      <c r="J1" s="145"/>
      <c r="K1" s="145"/>
      <c r="L1" s="145"/>
      <c r="M1" s="145"/>
      <c r="N1" s="145"/>
    </row>
    <row r="2" spans="1:15" ht="14.25" thickBot="1">
      <c r="A2" s="145"/>
      <c r="B2" s="145"/>
      <c r="C2" s="145"/>
      <c r="D2" s="145"/>
      <c r="E2" s="145"/>
      <c r="F2" s="145"/>
      <c r="G2" s="145"/>
      <c r="H2" s="145"/>
      <c r="I2" s="145"/>
      <c r="J2" s="145"/>
      <c r="K2" s="145"/>
      <c r="L2" s="145"/>
      <c r="M2" s="145"/>
      <c r="N2" s="146" t="s">
        <v>202</v>
      </c>
      <c r="O2" s="10"/>
    </row>
    <row r="3" spans="1:15" ht="28.5" customHeight="1">
      <c r="A3" s="147" t="s">
        <v>132</v>
      </c>
      <c r="B3" s="148" t="s">
        <v>17</v>
      </c>
      <c r="C3" s="148" t="s">
        <v>33</v>
      </c>
      <c r="D3" s="149" t="s">
        <v>78</v>
      </c>
      <c r="E3" s="150" t="s">
        <v>34</v>
      </c>
      <c r="F3" s="151" t="s">
        <v>35</v>
      </c>
      <c r="G3" s="150" t="s">
        <v>36</v>
      </c>
      <c r="H3" s="152" t="s">
        <v>37</v>
      </c>
      <c r="I3" s="150" t="s">
        <v>38</v>
      </c>
      <c r="J3" s="150" t="s">
        <v>39</v>
      </c>
      <c r="K3" s="150" t="s">
        <v>40</v>
      </c>
      <c r="L3" s="149" t="s">
        <v>43</v>
      </c>
      <c r="M3" s="150" t="s">
        <v>41</v>
      </c>
      <c r="N3" s="151" t="s">
        <v>42</v>
      </c>
      <c r="O3"/>
    </row>
    <row r="4" spans="1:15" ht="18" customHeight="1">
      <c r="A4" s="153" t="s">
        <v>203</v>
      </c>
      <c r="B4" s="161">
        <f>SUM(C4:N4)</f>
        <v>1119</v>
      </c>
      <c r="C4" s="154">
        <v>97</v>
      </c>
      <c r="D4" s="155">
        <v>486</v>
      </c>
      <c r="E4" s="156">
        <v>233</v>
      </c>
      <c r="F4" s="157">
        <v>141</v>
      </c>
      <c r="G4" s="156">
        <v>41</v>
      </c>
      <c r="H4" s="158">
        <v>51</v>
      </c>
      <c r="I4" s="156">
        <v>18</v>
      </c>
      <c r="J4" s="156">
        <v>13</v>
      </c>
      <c r="K4" s="156">
        <v>15</v>
      </c>
      <c r="L4" s="155">
        <v>6</v>
      </c>
      <c r="M4" s="156">
        <v>5</v>
      </c>
      <c r="N4" s="157">
        <v>13</v>
      </c>
      <c r="O4"/>
    </row>
    <row r="5" spans="1:15" customFormat="1" ht="20.100000000000001" customHeight="1">
      <c r="A5" s="167" t="s">
        <v>133</v>
      </c>
      <c r="B5" s="161">
        <f>SUM(C5:N5)</f>
        <v>907</v>
      </c>
      <c r="C5" s="162">
        <v>62</v>
      </c>
      <c r="D5" s="162">
        <v>446</v>
      </c>
      <c r="E5" s="162">
        <v>158</v>
      </c>
      <c r="F5" s="162">
        <v>94</v>
      </c>
      <c r="G5" s="162">
        <v>41</v>
      </c>
      <c r="H5" s="162">
        <v>37</v>
      </c>
      <c r="I5" s="162">
        <v>19</v>
      </c>
      <c r="J5" s="162">
        <v>16</v>
      </c>
      <c r="K5" s="162">
        <v>16</v>
      </c>
      <c r="L5" s="162">
        <v>3</v>
      </c>
      <c r="M5" s="162">
        <v>3</v>
      </c>
      <c r="N5" s="163">
        <v>12</v>
      </c>
      <c r="O5" s="118"/>
    </row>
    <row r="6" spans="1:15" customFormat="1" ht="20.100000000000001" customHeight="1" thickBot="1">
      <c r="A6" s="168" t="s">
        <v>134</v>
      </c>
      <c r="B6" s="164">
        <v>735</v>
      </c>
      <c r="C6" s="165">
        <v>36</v>
      </c>
      <c r="D6" s="165">
        <v>254</v>
      </c>
      <c r="E6" s="165">
        <v>191</v>
      </c>
      <c r="F6" s="298">
        <v>141</v>
      </c>
      <c r="G6" s="299"/>
      <c r="H6" s="165">
        <v>37</v>
      </c>
      <c r="I6" s="298">
        <v>31</v>
      </c>
      <c r="J6" s="299"/>
      <c r="K6" s="298">
        <v>33</v>
      </c>
      <c r="L6" s="300"/>
      <c r="M6" s="299"/>
      <c r="N6" s="166">
        <v>12</v>
      </c>
      <c r="O6" s="118"/>
    </row>
    <row r="7" spans="1:15">
      <c r="A7" s="145" t="s">
        <v>208</v>
      </c>
      <c r="B7" s="145"/>
      <c r="C7" s="145"/>
      <c r="D7" s="145"/>
      <c r="E7" s="145"/>
      <c r="F7" s="297"/>
      <c r="G7" s="297"/>
      <c r="H7" s="159"/>
      <c r="I7" s="297"/>
      <c r="J7" s="297"/>
      <c r="K7" s="297"/>
      <c r="L7" s="297"/>
      <c r="M7" s="297"/>
      <c r="N7" s="145"/>
    </row>
    <row r="8" spans="1:15">
      <c r="F8" s="56"/>
      <c r="G8" s="56"/>
      <c r="H8" s="56"/>
      <c r="I8" s="56"/>
      <c r="J8" s="56"/>
      <c r="K8" s="56"/>
      <c r="L8" s="56"/>
      <c r="M8" s="56"/>
    </row>
    <row r="9" spans="1:15">
      <c r="F9" s="56"/>
      <c r="G9" s="56"/>
      <c r="H9" s="56"/>
      <c r="I9" s="56"/>
      <c r="J9" s="56"/>
      <c r="K9" s="56"/>
      <c r="L9" s="56"/>
      <c r="M9" s="56"/>
    </row>
    <row r="11" spans="1:15" ht="14.25">
      <c r="A11" s="3" t="s">
        <v>44</v>
      </c>
      <c r="N11" s="10" t="s">
        <v>45</v>
      </c>
    </row>
    <row r="12" spans="1:15" ht="14.25" thickBot="1">
      <c r="N12" s="10" t="s">
        <v>66</v>
      </c>
    </row>
    <row r="13" spans="1:15">
      <c r="A13" s="200" t="s">
        <v>16</v>
      </c>
      <c r="B13" s="195" t="s">
        <v>67</v>
      </c>
      <c r="C13" s="195" t="s">
        <v>68</v>
      </c>
      <c r="D13" s="195"/>
      <c r="E13" s="195"/>
      <c r="F13" s="195"/>
      <c r="G13" s="195"/>
      <c r="H13" s="195"/>
      <c r="I13" s="195"/>
      <c r="J13" s="199"/>
      <c r="K13" s="195" t="s">
        <v>76</v>
      </c>
      <c r="L13" s="195" t="s">
        <v>69</v>
      </c>
      <c r="M13" s="195" t="s">
        <v>46</v>
      </c>
      <c r="N13" s="195" t="s">
        <v>81</v>
      </c>
      <c r="O13" s="199" t="s">
        <v>47</v>
      </c>
    </row>
    <row r="14" spans="1:15">
      <c r="A14" s="201"/>
      <c r="B14" s="204"/>
      <c r="C14" s="6" t="s">
        <v>48</v>
      </c>
      <c r="D14" s="6" t="s">
        <v>49</v>
      </c>
      <c r="E14" s="6" t="s">
        <v>50</v>
      </c>
      <c r="F14" s="6" t="s">
        <v>51</v>
      </c>
      <c r="G14" s="6" t="s">
        <v>52</v>
      </c>
      <c r="H14" s="6" t="s">
        <v>86</v>
      </c>
      <c r="I14" s="6" t="s">
        <v>53</v>
      </c>
      <c r="J14" s="25" t="s">
        <v>54</v>
      </c>
      <c r="K14" s="204"/>
      <c r="L14" s="204"/>
      <c r="M14" s="204"/>
      <c r="N14" s="204"/>
      <c r="O14" s="291"/>
    </row>
    <row r="15" spans="1:15">
      <c r="A15" s="292" t="s">
        <v>55</v>
      </c>
      <c r="B15" s="13"/>
      <c r="C15" s="14">
        <v>5262</v>
      </c>
      <c r="D15" s="13">
        <v>433</v>
      </c>
      <c r="E15" s="14">
        <v>205</v>
      </c>
      <c r="F15" s="13">
        <v>1098</v>
      </c>
      <c r="G15" s="14">
        <v>5725</v>
      </c>
      <c r="H15" s="13"/>
      <c r="I15" s="14">
        <v>1398</v>
      </c>
      <c r="J15" s="13">
        <v>96</v>
      </c>
      <c r="K15" s="14"/>
      <c r="L15" s="14">
        <v>24</v>
      </c>
      <c r="M15" s="13"/>
      <c r="N15" s="14"/>
      <c r="O15" s="13"/>
    </row>
    <row r="16" spans="1:15">
      <c r="A16" s="213"/>
      <c r="B16" s="27">
        <v>566523</v>
      </c>
      <c r="C16" s="28">
        <v>165487</v>
      </c>
      <c r="D16" s="27">
        <v>5206</v>
      </c>
      <c r="E16" s="28">
        <v>5516</v>
      </c>
      <c r="F16" s="27">
        <v>8989</v>
      </c>
      <c r="G16" s="28">
        <v>123350</v>
      </c>
      <c r="H16" s="27">
        <v>2619</v>
      </c>
      <c r="I16" s="28">
        <v>28393</v>
      </c>
      <c r="J16" s="27">
        <v>15328</v>
      </c>
      <c r="K16" s="28"/>
      <c r="L16" s="28">
        <v>4365</v>
      </c>
      <c r="M16" s="27">
        <v>2751</v>
      </c>
      <c r="N16" s="28">
        <v>163952</v>
      </c>
      <c r="O16" s="27">
        <v>40567</v>
      </c>
    </row>
    <row r="17" spans="1:15">
      <c r="A17" s="212" t="s">
        <v>56</v>
      </c>
      <c r="B17" s="15"/>
      <c r="C17" s="5">
        <v>2834</v>
      </c>
      <c r="D17" s="15">
        <v>342</v>
      </c>
      <c r="E17" s="5">
        <v>158</v>
      </c>
      <c r="F17" s="15">
        <v>1277</v>
      </c>
      <c r="G17" s="5">
        <v>6499</v>
      </c>
      <c r="H17" s="15"/>
      <c r="I17" s="5">
        <v>1292</v>
      </c>
      <c r="J17" s="15">
        <v>83</v>
      </c>
      <c r="K17" s="5"/>
      <c r="L17" s="5">
        <v>18</v>
      </c>
      <c r="M17" s="15"/>
      <c r="N17" s="5"/>
      <c r="O17" s="15">
        <v>23701</v>
      </c>
    </row>
    <row r="18" spans="1:15">
      <c r="A18" s="212"/>
      <c r="B18" s="15">
        <v>444207</v>
      </c>
      <c r="C18" s="5">
        <v>89156</v>
      </c>
      <c r="D18" s="15">
        <v>3777</v>
      </c>
      <c r="E18" s="5">
        <v>4138</v>
      </c>
      <c r="F18" s="15">
        <v>13092</v>
      </c>
      <c r="G18" s="5">
        <v>106202</v>
      </c>
      <c r="H18" s="15">
        <v>2390</v>
      </c>
      <c r="I18" s="5">
        <v>31016</v>
      </c>
      <c r="J18" s="15">
        <v>13824</v>
      </c>
      <c r="K18" s="5"/>
      <c r="L18" s="5">
        <v>3093</v>
      </c>
      <c r="M18" s="15">
        <v>2252</v>
      </c>
      <c r="N18" s="5">
        <v>147197</v>
      </c>
      <c r="O18" s="15">
        <v>28070</v>
      </c>
    </row>
    <row r="19" spans="1:15">
      <c r="A19" s="292" t="s">
        <v>57</v>
      </c>
      <c r="B19" s="13"/>
      <c r="C19" s="14">
        <v>6280</v>
      </c>
      <c r="D19" s="13">
        <v>173</v>
      </c>
      <c r="E19" s="14">
        <v>80</v>
      </c>
      <c r="F19" s="13">
        <v>1097</v>
      </c>
      <c r="G19" s="14">
        <v>6621</v>
      </c>
      <c r="H19" s="13"/>
      <c r="I19" s="14">
        <v>1144</v>
      </c>
      <c r="J19" s="13">
        <v>109</v>
      </c>
      <c r="K19" s="14"/>
      <c r="L19" s="14">
        <v>10</v>
      </c>
      <c r="M19" s="13"/>
      <c r="N19" s="14"/>
      <c r="O19" s="13">
        <v>22518</v>
      </c>
    </row>
    <row r="20" spans="1:15">
      <c r="A20" s="213"/>
      <c r="B20" s="27">
        <v>568090</v>
      </c>
      <c r="C20" s="28">
        <v>204309</v>
      </c>
      <c r="D20" s="27">
        <v>1912</v>
      </c>
      <c r="E20" s="28">
        <v>2095</v>
      </c>
      <c r="F20" s="27">
        <v>8274</v>
      </c>
      <c r="G20" s="28">
        <v>96218</v>
      </c>
      <c r="H20" s="27">
        <v>31539</v>
      </c>
      <c r="I20" s="28">
        <v>26588</v>
      </c>
      <c r="J20" s="27">
        <v>15560</v>
      </c>
      <c r="K20" s="28"/>
      <c r="L20" s="28">
        <v>1774</v>
      </c>
      <c r="M20" s="27">
        <v>909</v>
      </c>
      <c r="N20" s="28">
        <v>152596</v>
      </c>
      <c r="O20" s="27">
        <v>26316</v>
      </c>
    </row>
    <row r="21" spans="1:15">
      <c r="A21" s="212" t="s">
        <v>58</v>
      </c>
      <c r="B21" s="15"/>
      <c r="C21" s="5">
        <v>4902</v>
      </c>
      <c r="D21" s="15">
        <v>125</v>
      </c>
      <c r="E21" s="5">
        <v>144</v>
      </c>
      <c r="F21" s="15">
        <v>687</v>
      </c>
      <c r="G21" s="5">
        <v>6267</v>
      </c>
      <c r="H21" s="15"/>
      <c r="I21" s="5">
        <v>1296</v>
      </c>
      <c r="J21" s="15">
        <v>60</v>
      </c>
      <c r="K21" s="5"/>
      <c r="L21" s="5">
        <v>5</v>
      </c>
      <c r="M21" s="15"/>
      <c r="N21" s="5"/>
      <c r="O21" s="15">
        <v>19862</v>
      </c>
    </row>
    <row r="22" spans="1:15">
      <c r="A22" s="212"/>
      <c r="B22" s="15">
        <v>570821</v>
      </c>
      <c r="C22" s="5">
        <v>150213</v>
      </c>
      <c r="D22" s="15">
        <v>1313</v>
      </c>
      <c r="E22" s="5">
        <v>3809</v>
      </c>
      <c r="F22" s="15">
        <v>4857</v>
      </c>
      <c r="G22" s="5">
        <v>102143</v>
      </c>
      <c r="H22" s="15">
        <v>32551</v>
      </c>
      <c r="I22" s="5">
        <v>31054</v>
      </c>
      <c r="J22" s="15">
        <v>10925</v>
      </c>
      <c r="K22" s="5"/>
      <c r="L22" s="5">
        <v>811</v>
      </c>
      <c r="M22" s="15">
        <v>448</v>
      </c>
      <c r="N22" s="5">
        <v>206947</v>
      </c>
      <c r="O22" s="15">
        <v>25750</v>
      </c>
    </row>
    <row r="23" spans="1:15">
      <c r="A23" s="292" t="s">
        <v>59</v>
      </c>
      <c r="B23" s="13"/>
      <c r="C23" s="14">
        <v>5311</v>
      </c>
      <c r="D23" s="13">
        <v>137</v>
      </c>
      <c r="E23" s="14">
        <v>178</v>
      </c>
      <c r="F23" s="13">
        <v>912</v>
      </c>
      <c r="G23" s="14">
        <v>8178</v>
      </c>
      <c r="H23" s="13"/>
      <c r="I23" s="14">
        <v>1341</v>
      </c>
      <c r="J23" s="13">
        <v>70</v>
      </c>
      <c r="K23" s="14"/>
      <c r="L23" s="14">
        <v>2</v>
      </c>
      <c r="M23" s="13"/>
      <c r="N23" s="14"/>
      <c r="O23" s="13">
        <v>21807</v>
      </c>
    </row>
    <row r="24" spans="1:15">
      <c r="A24" s="213"/>
      <c r="B24" s="27">
        <v>560705</v>
      </c>
      <c r="C24" s="28">
        <v>155882</v>
      </c>
      <c r="D24" s="27">
        <v>1368</v>
      </c>
      <c r="E24" s="28">
        <v>4661</v>
      </c>
      <c r="F24" s="27">
        <v>5985</v>
      </c>
      <c r="G24" s="28">
        <v>111820</v>
      </c>
      <c r="H24" s="27">
        <v>35104</v>
      </c>
      <c r="I24" s="28">
        <v>30993</v>
      </c>
      <c r="J24" s="27">
        <v>12299</v>
      </c>
      <c r="K24" s="28"/>
      <c r="L24" s="28">
        <v>357</v>
      </c>
      <c r="M24" s="27">
        <v>2144</v>
      </c>
      <c r="N24" s="28">
        <v>173119</v>
      </c>
      <c r="O24" s="27">
        <v>26973</v>
      </c>
    </row>
    <row r="25" spans="1:15">
      <c r="A25" s="212" t="s">
        <v>60</v>
      </c>
      <c r="B25" s="15"/>
      <c r="C25" s="5">
        <v>5193</v>
      </c>
      <c r="D25" s="15">
        <v>115</v>
      </c>
      <c r="E25" s="5">
        <v>155</v>
      </c>
      <c r="F25" s="15">
        <v>924</v>
      </c>
      <c r="G25" s="5">
        <v>8119</v>
      </c>
      <c r="H25" s="15"/>
      <c r="I25" s="5">
        <v>1325</v>
      </c>
      <c r="J25" s="15">
        <v>63</v>
      </c>
      <c r="K25" s="5"/>
      <c r="L25" s="5">
        <v>2</v>
      </c>
      <c r="M25" s="15"/>
      <c r="N25" s="5"/>
      <c r="O25" s="15">
        <v>24873</v>
      </c>
    </row>
    <row r="26" spans="1:15">
      <c r="A26" s="212"/>
      <c r="B26" s="15">
        <v>519746</v>
      </c>
      <c r="C26" s="5">
        <v>154834</v>
      </c>
      <c r="D26" s="15">
        <v>1342</v>
      </c>
      <c r="E26" s="5">
        <v>3862</v>
      </c>
      <c r="F26" s="15">
        <v>6653</v>
      </c>
      <c r="G26" s="5">
        <v>105654</v>
      </c>
      <c r="H26" s="15">
        <v>28900</v>
      </c>
      <c r="I26" s="5">
        <v>27121</v>
      </c>
      <c r="J26" s="15">
        <v>10874</v>
      </c>
      <c r="K26" s="5"/>
      <c r="L26" s="5">
        <v>309</v>
      </c>
      <c r="M26" s="15">
        <v>1778</v>
      </c>
      <c r="N26" s="5">
        <v>147030</v>
      </c>
      <c r="O26" s="15">
        <v>31389</v>
      </c>
    </row>
    <row r="27" spans="1:15">
      <c r="A27" s="292" t="s">
        <v>61</v>
      </c>
      <c r="B27" s="13"/>
      <c r="C27" s="14">
        <v>4334</v>
      </c>
      <c r="D27" s="13">
        <v>84</v>
      </c>
      <c r="E27" s="14">
        <v>135</v>
      </c>
      <c r="F27" s="13">
        <v>864</v>
      </c>
      <c r="G27" s="14">
        <v>4458</v>
      </c>
      <c r="H27" s="13"/>
      <c r="I27" s="14">
        <v>1084</v>
      </c>
      <c r="J27" s="13">
        <v>61</v>
      </c>
      <c r="K27" s="14"/>
      <c r="L27" s="14">
        <v>1</v>
      </c>
      <c r="M27" s="13">
        <v>12</v>
      </c>
      <c r="N27" s="14"/>
      <c r="O27" s="13">
        <v>23945</v>
      </c>
    </row>
    <row r="28" spans="1:15">
      <c r="A28" s="213"/>
      <c r="B28" s="27">
        <v>436827</v>
      </c>
      <c r="C28" s="28">
        <v>119463</v>
      </c>
      <c r="D28" s="27">
        <v>848</v>
      </c>
      <c r="E28" s="28">
        <v>3194</v>
      </c>
      <c r="F28" s="27">
        <v>5964</v>
      </c>
      <c r="G28" s="28">
        <v>62277</v>
      </c>
      <c r="H28" s="27">
        <v>28336</v>
      </c>
      <c r="I28" s="28">
        <v>23058</v>
      </c>
      <c r="J28" s="27">
        <v>9379</v>
      </c>
      <c r="K28" s="28"/>
      <c r="L28" s="28">
        <v>113</v>
      </c>
      <c r="M28" s="27">
        <v>1808</v>
      </c>
      <c r="N28" s="28">
        <v>152439</v>
      </c>
      <c r="O28" s="27">
        <v>29950</v>
      </c>
    </row>
    <row r="29" spans="1:15">
      <c r="A29" s="212" t="s">
        <v>62</v>
      </c>
      <c r="B29" s="15"/>
      <c r="C29" s="5">
        <v>5017</v>
      </c>
      <c r="D29" s="15">
        <v>79</v>
      </c>
      <c r="E29" s="5">
        <v>31</v>
      </c>
      <c r="F29" s="15">
        <v>748</v>
      </c>
      <c r="G29" s="5">
        <v>4316</v>
      </c>
      <c r="H29" s="15"/>
      <c r="I29" s="5">
        <v>1206</v>
      </c>
      <c r="J29" s="15">
        <v>65</v>
      </c>
      <c r="K29" s="5"/>
      <c r="L29" s="5">
        <v>17</v>
      </c>
      <c r="M29" s="15">
        <v>0</v>
      </c>
      <c r="N29" s="5"/>
      <c r="O29" s="15">
        <v>9039</v>
      </c>
    </row>
    <row r="30" spans="1:15">
      <c r="A30" s="212"/>
      <c r="B30" s="15">
        <v>426858</v>
      </c>
      <c r="C30" s="5">
        <v>128490</v>
      </c>
      <c r="D30" s="15">
        <v>801</v>
      </c>
      <c r="E30" s="5">
        <v>3321</v>
      </c>
      <c r="F30" s="15">
        <v>3776</v>
      </c>
      <c r="G30" s="5">
        <v>69030</v>
      </c>
      <c r="H30" s="15">
        <v>28900</v>
      </c>
      <c r="I30" s="5">
        <v>24075</v>
      </c>
      <c r="J30" s="15">
        <v>9680</v>
      </c>
      <c r="K30" s="5"/>
      <c r="L30" s="5">
        <v>1542</v>
      </c>
      <c r="M30" s="15">
        <v>65</v>
      </c>
      <c r="N30" s="5">
        <v>146451</v>
      </c>
      <c r="O30" s="15">
        <v>10727</v>
      </c>
    </row>
    <row r="31" spans="1:15">
      <c r="A31" s="292" t="s">
        <v>63</v>
      </c>
      <c r="B31" s="13"/>
      <c r="C31" s="14">
        <v>4934</v>
      </c>
      <c r="D31" s="13">
        <v>69</v>
      </c>
      <c r="E31" s="14">
        <v>31</v>
      </c>
      <c r="F31" s="13">
        <v>782</v>
      </c>
      <c r="G31" s="14">
        <v>3901</v>
      </c>
      <c r="H31" s="13"/>
      <c r="I31" s="14">
        <v>1186</v>
      </c>
      <c r="J31" s="13">
        <v>96</v>
      </c>
      <c r="K31" s="14"/>
      <c r="L31" s="14">
        <v>1</v>
      </c>
      <c r="M31" s="13">
        <v>19</v>
      </c>
      <c r="N31" s="14"/>
      <c r="O31" s="13">
        <v>9039</v>
      </c>
    </row>
    <row r="32" spans="1:15">
      <c r="A32" s="213"/>
      <c r="B32" s="27">
        <v>409723</v>
      </c>
      <c r="C32" s="28">
        <v>121594</v>
      </c>
      <c r="D32" s="27">
        <v>690</v>
      </c>
      <c r="E32" s="28">
        <v>3461</v>
      </c>
      <c r="F32" s="27">
        <v>5896</v>
      </c>
      <c r="G32" s="28">
        <v>75346</v>
      </c>
      <c r="H32" s="27">
        <v>16000</v>
      </c>
      <c r="I32" s="28">
        <v>24471</v>
      </c>
      <c r="J32" s="27">
        <v>8630</v>
      </c>
      <c r="K32" s="28"/>
      <c r="L32" s="28">
        <v>871</v>
      </c>
      <c r="M32" s="27">
        <v>2003</v>
      </c>
      <c r="N32" s="28">
        <v>147563</v>
      </c>
      <c r="O32" s="27">
        <v>3198</v>
      </c>
    </row>
    <row r="33" spans="1:15">
      <c r="A33" s="212" t="s">
        <v>64</v>
      </c>
      <c r="B33" s="15"/>
      <c r="C33" s="5">
        <v>5047</v>
      </c>
      <c r="D33" s="15">
        <v>30.6</v>
      </c>
      <c r="E33" s="5">
        <v>28.7</v>
      </c>
      <c r="F33" s="15">
        <v>748.4</v>
      </c>
      <c r="G33" s="5">
        <v>4587.3999999999996</v>
      </c>
      <c r="H33" s="15"/>
      <c r="I33" s="5">
        <v>1338.8</v>
      </c>
      <c r="J33" s="15">
        <v>109.3</v>
      </c>
      <c r="K33" s="5"/>
      <c r="L33" s="5">
        <v>1</v>
      </c>
      <c r="M33" s="15">
        <v>20.3</v>
      </c>
      <c r="N33" s="5"/>
      <c r="O33" s="15">
        <v>492</v>
      </c>
    </row>
    <row r="34" spans="1:15">
      <c r="A34" s="212"/>
      <c r="B34" s="15">
        <v>390236</v>
      </c>
      <c r="C34" s="5">
        <v>118010.9</v>
      </c>
      <c r="D34" s="15">
        <v>382.5</v>
      </c>
      <c r="E34" s="5">
        <v>855.4</v>
      </c>
      <c r="F34" s="15">
        <v>5468.7</v>
      </c>
      <c r="G34" s="5">
        <v>66535.7</v>
      </c>
      <c r="H34" s="15">
        <v>14300</v>
      </c>
      <c r="I34" s="5">
        <v>26161</v>
      </c>
      <c r="J34" s="15">
        <v>19361.2</v>
      </c>
      <c r="K34" s="5"/>
      <c r="L34" s="5">
        <v>872</v>
      </c>
      <c r="M34" s="15">
        <v>1682.9</v>
      </c>
      <c r="N34" s="5">
        <v>136605.20000000001</v>
      </c>
      <c r="O34" s="15"/>
    </row>
    <row r="35" spans="1:15">
      <c r="A35" s="292" t="s">
        <v>65</v>
      </c>
      <c r="B35" s="13"/>
      <c r="C35" s="14">
        <v>5130.8999999999996</v>
      </c>
      <c r="D35" s="13">
        <v>18</v>
      </c>
      <c r="E35" s="14">
        <v>22.5</v>
      </c>
      <c r="F35" s="13">
        <v>647.1</v>
      </c>
      <c r="G35" s="14">
        <v>4504.3</v>
      </c>
      <c r="H35" s="13"/>
      <c r="I35" s="14">
        <v>823.5</v>
      </c>
      <c r="J35" s="13">
        <v>108.8</v>
      </c>
      <c r="K35" s="14"/>
      <c r="L35" s="14">
        <v>1</v>
      </c>
      <c r="M35" s="13">
        <v>20.100000000000001</v>
      </c>
      <c r="N35" s="14"/>
      <c r="O35" s="13">
        <v>2280</v>
      </c>
    </row>
    <row r="36" spans="1:15">
      <c r="A36" s="213"/>
      <c r="B36" s="27">
        <v>393987</v>
      </c>
      <c r="C36" s="28">
        <v>123070.2</v>
      </c>
      <c r="D36" s="27">
        <v>234.1</v>
      </c>
      <c r="E36" s="28">
        <v>1802.6</v>
      </c>
      <c r="F36" s="27">
        <v>3688</v>
      </c>
      <c r="G36" s="28">
        <v>72507.199999999997</v>
      </c>
      <c r="H36" s="27">
        <v>12294.4</v>
      </c>
      <c r="I36" s="28">
        <v>12215.2</v>
      </c>
      <c r="J36" s="27">
        <v>10028.700000000001</v>
      </c>
      <c r="K36" s="28">
        <v>262</v>
      </c>
      <c r="L36" s="28">
        <v>21</v>
      </c>
      <c r="M36" s="27">
        <v>2391.1999999999998</v>
      </c>
      <c r="N36" s="28">
        <v>155472.79999999999</v>
      </c>
      <c r="O36" s="27"/>
    </row>
    <row r="37" spans="1:15">
      <c r="A37" s="292" t="s">
        <v>70</v>
      </c>
      <c r="B37" s="13"/>
      <c r="C37" s="14">
        <v>4366</v>
      </c>
      <c r="D37" s="13">
        <v>13</v>
      </c>
      <c r="E37" s="14">
        <v>19</v>
      </c>
      <c r="F37" s="13">
        <v>500</v>
      </c>
      <c r="G37" s="14">
        <v>3943</v>
      </c>
      <c r="H37" s="13"/>
      <c r="I37" s="14">
        <v>660</v>
      </c>
      <c r="J37" s="13">
        <v>104</v>
      </c>
      <c r="K37" s="14"/>
      <c r="L37" s="14">
        <v>0</v>
      </c>
      <c r="M37" s="13">
        <v>26</v>
      </c>
      <c r="N37" s="14"/>
      <c r="O37" s="13">
        <v>6069</v>
      </c>
    </row>
    <row r="38" spans="1:15">
      <c r="A38" s="213"/>
      <c r="B38" s="27">
        <v>382000</v>
      </c>
      <c r="C38" s="28">
        <v>136120</v>
      </c>
      <c r="D38" s="27">
        <v>361</v>
      </c>
      <c r="E38" s="28">
        <v>2746</v>
      </c>
      <c r="F38" s="27">
        <v>5374</v>
      </c>
      <c r="G38" s="28">
        <v>57100</v>
      </c>
      <c r="H38" s="27">
        <v>5957</v>
      </c>
      <c r="I38" s="28">
        <v>17887</v>
      </c>
      <c r="J38" s="27">
        <v>9463</v>
      </c>
      <c r="K38" s="28">
        <v>250</v>
      </c>
      <c r="L38" s="28">
        <v>0</v>
      </c>
      <c r="M38" s="27">
        <v>3479</v>
      </c>
      <c r="N38" s="28">
        <v>143263</v>
      </c>
      <c r="O38" s="27"/>
    </row>
    <row r="39" spans="1:15">
      <c r="A39" s="292" t="s">
        <v>80</v>
      </c>
      <c r="B39" s="13"/>
      <c r="C39" s="14">
        <v>5185</v>
      </c>
      <c r="D39" s="13">
        <v>14</v>
      </c>
      <c r="E39" s="14">
        <v>20</v>
      </c>
      <c r="F39" s="13">
        <v>273</v>
      </c>
      <c r="G39" s="14">
        <v>3880</v>
      </c>
      <c r="H39" s="13"/>
      <c r="I39" s="14">
        <v>563</v>
      </c>
      <c r="J39" s="13">
        <v>96</v>
      </c>
      <c r="K39" s="14"/>
      <c r="L39" s="14">
        <v>0</v>
      </c>
      <c r="M39" s="13">
        <v>26</v>
      </c>
      <c r="N39" s="14"/>
      <c r="O39" s="13">
        <v>2049</v>
      </c>
    </row>
    <row r="40" spans="1:15">
      <c r="A40" s="213"/>
      <c r="B40" s="27">
        <v>336652</v>
      </c>
      <c r="C40" s="28">
        <v>119194</v>
      </c>
      <c r="D40" s="27">
        <v>383</v>
      </c>
      <c r="E40" s="28">
        <v>2938</v>
      </c>
      <c r="F40" s="27">
        <v>2882</v>
      </c>
      <c r="G40" s="28">
        <v>68784</v>
      </c>
      <c r="H40" s="27">
        <v>6212</v>
      </c>
      <c r="I40" s="28">
        <v>15874</v>
      </c>
      <c r="J40" s="27">
        <v>8589</v>
      </c>
      <c r="K40" s="28">
        <v>251</v>
      </c>
      <c r="L40" s="28">
        <v>0</v>
      </c>
      <c r="M40" s="27">
        <v>3479</v>
      </c>
      <c r="N40" s="28">
        <v>108066</v>
      </c>
      <c r="O40" s="27"/>
    </row>
    <row r="41" spans="1:15">
      <c r="A41" s="292" t="s">
        <v>82</v>
      </c>
      <c r="B41" s="13"/>
      <c r="C41" s="14">
        <v>5115</v>
      </c>
      <c r="D41" s="13">
        <v>7</v>
      </c>
      <c r="E41" s="14">
        <v>20</v>
      </c>
      <c r="F41" s="13">
        <v>103</v>
      </c>
      <c r="G41" s="14">
        <v>3731</v>
      </c>
      <c r="H41" s="13"/>
      <c r="I41" s="14">
        <v>1166</v>
      </c>
      <c r="J41" s="13">
        <v>45</v>
      </c>
      <c r="K41" s="14"/>
      <c r="L41" s="14">
        <v>0</v>
      </c>
      <c r="M41" s="13">
        <v>23</v>
      </c>
      <c r="N41" s="14"/>
      <c r="O41" s="13">
        <v>2298</v>
      </c>
    </row>
    <row r="42" spans="1:15">
      <c r="A42" s="213"/>
      <c r="B42" s="27">
        <v>330644</v>
      </c>
      <c r="C42" s="28">
        <v>118086</v>
      </c>
      <c r="D42" s="27">
        <v>118</v>
      </c>
      <c r="E42" s="28">
        <v>3258</v>
      </c>
      <c r="F42" s="27">
        <v>1134</v>
      </c>
      <c r="G42" s="28">
        <v>55937</v>
      </c>
      <c r="H42" s="27">
        <v>5590</v>
      </c>
      <c r="I42" s="28">
        <v>17839</v>
      </c>
      <c r="J42" s="27">
        <v>8589</v>
      </c>
      <c r="K42" s="28">
        <v>462</v>
      </c>
      <c r="L42" s="28">
        <v>0</v>
      </c>
      <c r="M42" s="27">
        <v>2562</v>
      </c>
      <c r="N42" s="28">
        <v>117069</v>
      </c>
      <c r="O42" s="27"/>
    </row>
    <row r="43" spans="1:15">
      <c r="A43" s="295" t="s">
        <v>83</v>
      </c>
      <c r="B43" s="13"/>
      <c r="C43" s="14">
        <v>4961</v>
      </c>
      <c r="D43" s="13">
        <v>3</v>
      </c>
      <c r="E43" s="14">
        <v>78</v>
      </c>
      <c r="F43" s="13">
        <v>499</v>
      </c>
      <c r="G43" s="14">
        <v>3433</v>
      </c>
      <c r="H43" s="13"/>
      <c r="I43" s="14">
        <v>935</v>
      </c>
      <c r="J43" s="13">
        <v>76</v>
      </c>
      <c r="K43" s="14"/>
      <c r="L43" s="14">
        <v>0</v>
      </c>
      <c r="M43" s="13"/>
      <c r="N43" s="14">
        <v>2745</v>
      </c>
      <c r="O43" s="13">
        <v>18864</v>
      </c>
    </row>
    <row r="44" spans="1:15">
      <c r="A44" s="296"/>
      <c r="B44" s="27">
        <v>347827</v>
      </c>
      <c r="C44" s="28">
        <v>114076</v>
      </c>
      <c r="D44" s="27">
        <v>113</v>
      </c>
      <c r="E44" s="28">
        <v>2510</v>
      </c>
      <c r="F44" s="27">
        <v>5561</v>
      </c>
      <c r="G44" s="28">
        <v>59367</v>
      </c>
      <c r="H44" s="27">
        <v>6212</v>
      </c>
      <c r="I44" s="28">
        <v>14640</v>
      </c>
      <c r="J44" s="27">
        <v>7041</v>
      </c>
      <c r="K44" s="28">
        <v>5500</v>
      </c>
      <c r="L44" s="28">
        <v>0</v>
      </c>
      <c r="M44" s="27">
        <v>3329</v>
      </c>
      <c r="N44" s="28">
        <v>129479</v>
      </c>
      <c r="O44" s="27"/>
    </row>
    <row r="45" spans="1:15">
      <c r="A45" s="295" t="s">
        <v>84</v>
      </c>
      <c r="B45" s="13"/>
      <c r="C45" s="14">
        <v>5183</v>
      </c>
      <c r="D45" s="13">
        <v>3</v>
      </c>
      <c r="E45" s="14">
        <v>78</v>
      </c>
      <c r="F45" s="13">
        <v>499</v>
      </c>
      <c r="G45" s="14">
        <v>3568</v>
      </c>
      <c r="H45" s="13"/>
      <c r="I45" s="14">
        <v>1174</v>
      </c>
      <c r="J45" s="13">
        <v>72</v>
      </c>
      <c r="K45" s="14"/>
      <c r="L45" s="14">
        <v>0</v>
      </c>
      <c r="M45" s="13"/>
      <c r="N45" s="14">
        <v>2818</v>
      </c>
      <c r="O45" s="13">
        <v>18864</v>
      </c>
    </row>
    <row r="46" spans="1:15">
      <c r="A46" s="296"/>
      <c r="B46" s="27">
        <v>359418</v>
      </c>
      <c r="C46" s="28">
        <v>119186</v>
      </c>
      <c r="D46" s="27">
        <v>113</v>
      </c>
      <c r="E46" s="28">
        <v>2510</v>
      </c>
      <c r="F46" s="27">
        <v>5278</v>
      </c>
      <c r="G46" s="28">
        <v>62505</v>
      </c>
      <c r="H46" s="27">
        <v>6212</v>
      </c>
      <c r="I46" s="28">
        <v>18594</v>
      </c>
      <c r="J46" s="27">
        <v>6607</v>
      </c>
      <c r="K46" s="28">
        <v>6272</v>
      </c>
      <c r="L46" s="28">
        <v>0</v>
      </c>
      <c r="M46" s="27">
        <v>4002</v>
      </c>
      <c r="N46" s="28">
        <v>128140</v>
      </c>
      <c r="O46" s="27"/>
    </row>
    <row r="47" spans="1:15">
      <c r="A47" s="293" t="s">
        <v>85</v>
      </c>
      <c r="B47" s="15"/>
      <c r="C47" s="5">
        <v>5010</v>
      </c>
      <c r="D47" s="15">
        <v>3</v>
      </c>
      <c r="E47" s="5">
        <v>96</v>
      </c>
      <c r="F47" s="15">
        <v>507</v>
      </c>
      <c r="G47" s="5"/>
      <c r="H47" s="15"/>
      <c r="I47" s="5"/>
      <c r="J47" s="15"/>
      <c r="K47" s="5"/>
      <c r="L47" s="5"/>
      <c r="M47" s="15"/>
      <c r="N47" s="5"/>
      <c r="O47" s="15"/>
    </row>
    <row r="48" spans="1:15" ht="14.25" thickBot="1">
      <c r="A48" s="294"/>
      <c r="B48" s="24">
        <v>343413</v>
      </c>
      <c r="C48" s="9">
        <v>115230</v>
      </c>
      <c r="D48" s="24">
        <v>100</v>
      </c>
      <c r="E48" s="9">
        <v>3331</v>
      </c>
      <c r="F48" s="24">
        <v>4300</v>
      </c>
      <c r="G48" s="9">
        <v>60000</v>
      </c>
      <c r="H48" s="24">
        <v>12000</v>
      </c>
      <c r="I48" s="9">
        <v>19500</v>
      </c>
      <c r="J48" s="24">
        <v>6000</v>
      </c>
      <c r="K48" s="16" t="s">
        <v>87</v>
      </c>
      <c r="L48" s="9">
        <v>0</v>
      </c>
      <c r="M48" s="45" t="s">
        <v>87</v>
      </c>
      <c r="N48" s="9">
        <v>122952</v>
      </c>
      <c r="O48" s="45" t="s">
        <v>87</v>
      </c>
    </row>
    <row r="49" spans="1:13">
      <c r="A49" s="1" t="s">
        <v>88</v>
      </c>
      <c r="M49" s="26"/>
    </row>
  </sheetData>
  <mergeCells count="31">
    <mergeCell ref="F7:G7"/>
    <mergeCell ref="I7:J7"/>
    <mergeCell ref="K7:M7"/>
    <mergeCell ref="F6:G6"/>
    <mergeCell ref="I6:J6"/>
    <mergeCell ref="K6:M6"/>
    <mergeCell ref="A47:A48"/>
    <mergeCell ref="A43:A44"/>
    <mergeCell ref="A23:A24"/>
    <mergeCell ref="A25:A26"/>
    <mergeCell ref="A27:A28"/>
    <mergeCell ref="A29:A30"/>
    <mergeCell ref="A31:A32"/>
    <mergeCell ref="A45:A46"/>
    <mergeCell ref="A19:A20"/>
    <mergeCell ref="A41:A42"/>
    <mergeCell ref="A35:A36"/>
    <mergeCell ref="A37:A38"/>
    <mergeCell ref="A39:A40"/>
    <mergeCell ref="A33:A34"/>
    <mergeCell ref="A21:A22"/>
    <mergeCell ref="A17:A18"/>
    <mergeCell ref="A13:A14"/>
    <mergeCell ref="L13:L14"/>
    <mergeCell ref="M13:M14"/>
    <mergeCell ref="N13:N14"/>
    <mergeCell ref="O13:O14"/>
    <mergeCell ref="B13:B14"/>
    <mergeCell ref="C13:J13"/>
    <mergeCell ref="A15:A16"/>
    <mergeCell ref="K13:K14"/>
  </mergeCells>
  <phoneticPr fontId="5"/>
  <pageMargins left="0.78740157480314965" right="0.78740157480314965" top="0.59055118110236227" bottom="0.39370078740157483" header="0.51181102362204722" footer="0.51181102362204722"/>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defaultRowHeight="13.5"/>
  <cols>
    <col min="1" max="2" width="10.625" style="60" customWidth="1"/>
    <col min="3" max="11" width="6.625" style="60" customWidth="1"/>
    <col min="12" max="12" width="10.625" style="60" customWidth="1"/>
    <col min="13" max="13" width="8.625" style="60" customWidth="1"/>
    <col min="14" max="16384" width="9" style="60"/>
  </cols>
  <sheetData>
    <row r="1" spans="1:12" ht="14.25">
      <c r="A1" s="63" t="s">
        <v>103</v>
      </c>
      <c r="B1" s="64"/>
      <c r="C1" s="64"/>
      <c r="D1" s="64"/>
      <c r="E1" s="64"/>
      <c r="F1" s="64"/>
      <c r="G1" s="64"/>
      <c r="H1" s="64"/>
      <c r="I1" s="64"/>
      <c r="J1" s="64"/>
      <c r="K1" s="64"/>
    </row>
    <row r="2" spans="1:12" ht="14.25" thickBot="1">
      <c r="A2" s="64"/>
      <c r="B2" s="64"/>
      <c r="C2" s="64"/>
      <c r="D2" s="64"/>
      <c r="E2" s="64"/>
      <c r="F2" s="64"/>
      <c r="G2" s="64"/>
      <c r="H2" s="64"/>
      <c r="I2" s="64"/>
      <c r="J2" s="64"/>
      <c r="K2" s="65" t="s">
        <v>217</v>
      </c>
    </row>
    <row r="3" spans="1:12">
      <c r="A3" s="313" t="s">
        <v>104</v>
      </c>
      <c r="B3" s="315" t="s">
        <v>105</v>
      </c>
      <c r="C3" s="315" t="s">
        <v>106</v>
      </c>
      <c r="D3" s="315"/>
      <c r="E3" s="315"/>
      <c r="F3" s="315"/>
      <c r="G3" s="315"/>
      <c r="H3" s="315"/>
      <c r="I3" s="315"/>
      <c r="J3" s="315"/>
      <c r="K3" s="316"/>
    </row>
    <row r="4" spans="1:12">
      <c r="A4" s="314"/>
      <c r="B4" s="312"/>
      <c r="C4" s="312" t="s">
        <v>27</v>
      </c>
      <c r="D4" s="312" t="s">
        <v>107</v>
      </c>
      <c r="E4" s="312"/>
      <c r="F4" s="312"/>
      <c r="G4" s="312"/>
      <c r="H4" s="312" t="s">
        <v>108</v>
      </c>
      <c r="I4" s="312"/>
      <c r="J4" s="312"/>
      <c r="K4" s="317"/>
    </row>
    <row r="5" spans="1:12" ht="27">
      <c r="A5" s="314"/>
      <c r="B5" s="312"/>
      <c r="C5" s="312"/>
      <c r="D5" s="66" t="s">
        <v>109</v>
      </c>
      <c r="E5" s="66" t="s">
        <v>110</v>
      </c>
      <c r="F5" s="66" t="s">
        <v>111</v>
      </c>
      <c r="G5" s="67" t="s">
        <v>112</v>
      </c>
      <c r="H5" s="66" t="s">
        <v>109</v>
      </c>
      <c r="I5" s="66" t="s">
        <v>113</v>
      </c>
      <c r="J5" s="66" t="s">
        <v>114</v>
      </c>
      <c r="K5" s="68" t="s">
        <v>115</v>
      </c>
    </row>
    <row r="6" spans="1:12" ht="14.25" thickBot="1">
      <c r="A6" s="80">
        <v>5864</v>
      </c>
      <c r="B6" s="69" t="s">
        <v>116</v>
      </c>
      <c r="C6" s="70">
        <v>5864</v>
      </c>
      <c r="D6" s="70">
        <v>280</v>
      </c>
      <c r="E6" s="70">
        <v>100</v>
      </c>
      <c r="F6" s="70">
        <v>15</v>
      </c>
      <c r="G6" s="70">
        <v>165</v>
      </c>
      <c r="H6" s="70">
        <f>SUM(I6:K6)</f>
        <v>5585</v>
      </c>
      <c r="I6" s="70">
        <v>53</v>
      </c>
      <c r="J6" s="70">
        <v>871</v>
      </c>
      <c r="K6" s="81">
        <v>4661</v>
      </c>
      <c r="L6" s="61"/>
    </row>
    <row r="7" spans="1:12">
      <c r="A7" s="71" t="s">
        <v>219</v>
      </c>
      <c r="B7" s="72"/>
      <c r="C7" s="71"/>
      <c r="D7" s="71"/>
      <c r="E7" s="71"/>
      <c r="F7" s="71"/>
      <c r="G7" s="71"/>
      <c r="H7" s="71"/>
      <c r="I7" s="71"/>
      <c r="J7" s="71"/>
      <c r="K7" s="71"/>
    </row>
    <row r="8" spans="1:12" ht="14.25">
      <c r="A8" s="63"/>
      <c r="B8" s="64"/>
      <c r="C8" s="64"/>
      <c r="D8" s="64"/>
      <c r="E8" s="64"/>
      <c r="F8" s="64"/>
      <c r="G8" s="64"/>
      <c r="H8" s="64"/>
      <c r="I8" s="64"/>
      <c r="J8" s="64"/>
      <c r="K8" s="64"/>
    </row>
    <row r="9" spans="1:12" ht="14.25">
      <c r="A9" s="63"/>
      <c r="B9" s="64"/>
      <c r="C9" s="64"/>
      <c r="D9" s="64"/>
      <c r="E9" s="64"/>
      <c r="F9" s="64"/>
      <c r="G9" s="64"/>
      <c r="H9" s="64"/>
      <c r="I9" s="64"/>
      <c r="J9" s="64"/>
      <c r="K9" s="64"/>
    </row>
    <row r="10" spans="1:12" ht="14.25">
      <c r="A10" s="63"/>
      <c r="B10" s="64"/>
      <c r="C10" s="64"/>
      <c r="D10" s="64"/>
      <c r="E10" s="64"/>
      <c r="F10" s="64"/>
      <c r="G10" s="64"/>
      <c r="H10" s="64"/>
      <c r="I10" s="64"/>
      <c r="J10" s="64"/>
      <c r="K10" s="64"/>
    </row>
    <row r="11" spans="1:12">
      <c r="A11" s="64"/>
      <c r="B11" s="64"/>
      <c r="C11" s="64"/>
      <c r="D11" s="64"/>
      <c r="E11" s="64"/>
      <c r="F11" s="64"/>
      <c r="G11" s="64"/>
      <c r="H11" s="64"/>
      <c r="I11" s="64"/>
      <c r="J11" s="64"/>
      <c r="K11" s="64"/>
    </row>
    <row r="12" spans="1:12" ht="14.25">
      <c r="A12" s="63" t="s">
        <v>117</v>
      </c>
      <c r="B12" s="64"/>
      <c r="C12" s="64"/>
      <c r="D12" s="64"/>
      <c r="E12" s="64"/>
      <c r="F12" s="64"/>
      <c r="G12" s="64"/>
      <c r="H12" s="64"/>
      <c r="I12" s="64"/>
      <c r="J12" s="64"/>
      <c r="K12" s="64"/>
    </row>
    <row r="13" spans="1:12" ht="14.25" thickBot="1">
      <c r="A13" s="64"/>
      <c r="B13" s="64"/>
      <c r="C13" s="64"/>
      <c r="D13" s="64"/>
      <c r="E13" s="64"/>
      <c r="F13" s="64"/>
      <c r="G13" s="64"/>
      <c r="H13" s="64"/>
      <c r="I13" s="64"/>
      <c r="J13" s="64"/>
      <c r="K13" s="65" t="s">
        <v>218</v>
      </c>
    </row>
    <row r="14" spans="1:12">
      <c r="A14" s="318" t="s">
        <v>118</v>
      </c>
      <c r="B14" s="315"/>
      <c r="C14" s="315" t="s">
        <v>17</v>
      </c>
      <c r="D14" s="315"/>
      <c r="E14" s="315" t="s">
        <v>119</v>
      </c>
      <c r="F14" s="315"/>
      <c r="G14" s="315"/>
      <c r="H14" s="315"/>
      <c r="I14" s="320" t="s">
        <v>120</v>
      </c>
      <c r="J14" s="320" t="s">
        <v>131</v>
      </c>
      <c r="K14" s="310" t="s">
        <v>121</v>
      </c>
    </row>
    <row r="15" spans="1:12">
      <c r="A15" s="319"/>
      <c r="B15" s="312"/>
      <c r="C15" s="312"/>
      <c r="D15" s="312"/>
      <c r="E15" s="312" t="s">
        <v>122</v>
      </c>
      <c r="F15" s="312"/>
      <c r="G15" s="312" t="s">
        <v>123</v>
      </c>
      <c r="H15" s="312"/>
      <c r="I15" s="321"/>
      <c r="J15" s="321"/>
      <c r="K15" s="311"/>
    </row>
    <row r="16" spans="1:12">
      <c r="A16" s="305" t="s">
        <v>124</v>
      </c>
      <c r="B16" s="306"/>
      <c r="C16" s="301">
        <v>5864</v>
      </c>
      <c r="D16" s="302"/>
      <c r="E16" s="301">
        <v>2716</v>
      </c>
      <c r="F16" s="302"/>
      <c r="G16" s="301">
        <v>2943</v>
      </c>
      <c r="H16" s="302"/>
      <c r="I16" s="75">
        <v>57</v>
      </c>
      <c r="J16" s="75">
        <v>120</v>
      </c>
      <c r="K16" s="76">
        <v>29</v>
      </c>
      <c r="L16" s="62"/>
    </row>
    <row r="17" spans="1:12">
      <c r="A17" s="307" t="s">
        <v>125</v>
      </c>
      <c r="B17" s="73" t="s">
        <v>126</v>
      </c>
      <c r="C17" s="301">
        <f>SUM(E17:K17)</f>
        <v>1767122</v>
      </c>
      <c r="D17" s="302"/>
      <c r="E17" s="301">
        <v>1701942</v>
      </c>
      <c r="F17" s="302"/>
      <c r="G17" s="301">
        <v>65180</v>
      </c>
      <c r="H17" s="302"/>
      <c r="I17" s="75" t="s">
        <v>116</v>
      </c>
      <c r="J17" s="75" t="s">
        <v>5</v>
      </c>
      <c r="K17" s="76" t="s">
        <v>5</v>
      </c>
      <c r="L17" s="62"/>
    </row>
    <row r="18" spans="1:12">
      <c r="A18" s="308"/>
      <c r="B18" s="73" t="s">
        <v>127</v>
      </c>
      <c r="C18" s="301">
        <f>SUM(E18:K18)</f>
        <v>337854</v>
      </c>
      <c r="D18" s="302"/>
      <c r="E18" s="301">
        <v>1470</v>
      </c>
      <c r="F18" s="302"/>
      <c r="G18" s="301">
        <v>336384</v>
      </c>
      <c r="H18" s="302"/>
      <c r="I18" s="75" t="s">
        <v>5</v>
      </c>
      <c r="J18" s="75" t="s">
        <v>5</v>
      </c>
      <c r="K18" s="76" t="s">
        <v>5</v>
      </c>
      <c r="L18" s="62"/>
    </row>
    <row r="19" spans="1:12" ht="14.25" thickBot="1">
      <c r="A19" s="309"/>
      <c r="B19" s="74" t="s">
        <v>128</v>
      </c>
      <c r="C19" s="303">
        <f>SUM(E19:K19)</f>
        <v>45400</v>
      </c>
      <c r="D19" s="304"/>
      <c r="E19" s="304" t="s">
        <v>5</v>
      </c>
      <c r="F19" s="304"/>
      <c r="G19" s="304" t="s">
        <v>129</v>
      </c>
      <c r="H19" s="304"/>
      <c r="I19" s="77">
        <v>45400</v>
      </c>
      <c r="J19" s="78" t="s">
        <v>116</v>
      </c>
      <c r="K19" s="79" t="s">
        <v>5</v>
      </c>
      <c r="L19" s="62"/>
    </row>
    <row r="20" spans="1:12">
      <c r="A20" s="71" t="s">
        <v>219</v>
      </c>
      <c r="B20" s="64"/>
      <c r="C20" s="64"/>
      <c r="D20" s="64"/>
      <c r="E20" s="64"/>
      <c r="F20" s="64"/>
      <c r="G20" s="64"/>
      <c r="H20" s="64"/>
      <c r="I20" s="64"/>
      <c r="J20" s="64"/>
      <c r="K20" s="64"/>
    </row>
    <row r="21" spans="1:12">
      <c r="A21" s="64"/>
      <c r="B21" s="64"/>
      <c r="C21" s="64"/>
      <c r="D21" s="64"/>
      <c r="E21" s="64"/>
      <c r="F21" s="64"/>
      <c r="G21" s="64"/>
      <c r="H21" s="64"/>
      <c r="I21" s="64"/>
      <c r="J21" s="64"/>
      <c r="K21" s="64"/>
    </row>
  </sheetData>
  <mergeCells count="28">
    <mergeCell ref="K14:K15"/>
    <mergeCell ref="E15:F15"/>
    <mergeCell ref="G15:H15"/>
    <mergeCell ref="A3:A5"/>
    <mergeCell ref="B3:B5"/>
    <mergeCell ref="C3:K3"/>
    <mergeCell ref="C4:C5"/>
    <mergeCell ref="D4:G4"/>
    <mergeCell ref="H4:K4"/>
    <mergeCell ref="A14:B15"/>
    <mergeCell ref="C14:D15"/>
    <mergeCell ref="E14:H14"/>
    <mergeCell ref="I14:I15"/>
    <mergeCell ref="J14:J15"/>
    <mergeCell ref="G18:H18"/>
    <mergeCell ref="C19:D19"/>
    <mergeCell ref="E19:F19"/>
    <mergeCell ref="G19:H19"/>
    <mergeCell ref="A16:B16"/>
    <mergeCell ref="C16:D16"/>
    <mergeCell ref="E16:F16"/>
    <mergeCell ref="G16:H16"/>
    <mergeCell ref="A17:A19"/>
    <mergeCell ref="C17:D17"/>
    <mergeCell ref="E17:F17"/>
    <mergeCell ref="G17:H17"/>
    <mergeCell ref="C18:D18"/>
    <mergeCell ref="E18:F18"/>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人口・耕地面積</vt:lpstr>
      <vt:lpstr>農家数 </vt:lpstr>
      <vt:lpstr>農業従事者数</vt:lpstr>
      <vt:lpstr>※用語・定義等</vt:lpstr>
      <vt:lpstr>販売額・粗収入</vt:lpstr>
      <vt:lpstr>林野面積</vt:lpstr>
      <vt:lpstr>'農家数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中央公民館</dc:creator>
  <cp:lastModifiedBy> </cp:lastModifiedBy>
  <cp:lastPrinted>2023-01-16T07:00:40Z</cp:lastPrinted>
  <dcterms:created xsi:type="dcterms:W3CDTF">2004-10-12T04:59:59Z</dcterms:created>
  <dcterms:modified xsi:type="dcterms:W3CDTF">2023-01-16T08:51:49Z</dcterms:modified>
</cp:coreProperties>
</file>