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hikawafile\機構改革後文書保存\110企画商工課\管理情報係\2022(R4)\B-2-1　統計\★石川町のすがた\R4更新ﾃﾞｰﾀ\"/>
    </mc:Choice>
  </mc:AlternateContent>
  <bookViews>
    <workbookView xWindow="360" yWindow="270" windowWidth="14715" windowHeight="8355" tabRatio="580"/>
  </bookViews>
  <sheets>
    <sheet name="表紙" sheetId="1" r:id="rId1"/>
    <sheet name="人口・耕地面積" sheetId="7" r:id="rId2"/>
    <sheet name="農家数 " sheetId="16" r:id="rId3"/>
    <sheet name="農業従事者数" sheetId="18" r:id="rId4"/>
    <sheet name="※用語・定義等" sheetId="17" r:id="rId5"/>
    <sheet name="販売額・粗収入" sheetId="12" r:id="rId6"/>
    <sheet name="林野面積" sheetId="13" r:id="rId7"/>
  </sheets>
  <definedNames>
    <definedName name="_xlnm.Print_Area" localSheetId="2">'農家数 '!$A$1:$R$17</definedName>
  </definedNames>
  <calcPr calcId="152511"/>
</workbook>
</file>

<file path=xl/calcChain.xml><?xml version="1.0" encoding="utf-8"?>
<calcChain xmlns="http://schemas.openxmlformats.org/spreadsheetml/2006/main">
  <c r="B4" i="12" l="1"/>
  <c r="B16" i="18" l="1"/>
  <c r="B15" i="18"/>
  <c r="B14" i="18"/>
  <c r="B6" i="18"/>
  <c r="B5" i="18"/>
  <c r="K7" i="16" l="1"/>
  <c r="O7" i="16"/>
  <c r="P7" i="16"/>
  <c r="P8" i="16"/>
  <c r="K9" i="16"/>
  <c r="K10" i="16"/>
  <c r="K8" i="16"/>
  <c r="O8" i="16"/>
  <c r="O11" i="16"/>
  <c r="P10" i="16"/>
  <c r="O10" i="16" l="1"/>
  <c r="P9" i="16"/>
  <c r="O9" i="16"/>
  <c r="B14" i="7" l="1"/>
  <c r="C19" i="13" l="1"/>
  <c r="C18" i="13"/>
  <c r="C17" i="13"/>
  <c r="H6" i="13"/>
  <c r="B5" i="12" l="1"/>
  <c r="B5" i="7" l="1"/>
  <c r="B6" i="7"/>
  <c r="B7" i="7"/>
  <c r="B8" i="7"/>
  <c r="B9" i="7"/>
  <c r="B10" i="7"/>
  <c r="B11" i="7"/>
  <c r="B12" i="7"/>
  <c r="B13" i="7"/>
  <c r="B4" i="7"/>
  <c r="H13" i="7" l="1"/>
  <c r="E13" i="7"/>
  <c r="E14" i="7"/>
  <c r="E12" i="7"/>
  <c r="E10" i="7"/>
  <c r="E8" i="7"/>
  <c r="E6" i="7"/>
  <c r="E5" i="7"/>
  <c r="E11" i="7"/>
  <c r="E9" i="7"/>
  <c r="E7" i="7"/>
</calcChain>
</file>

<file path=xl/sharedStrings.xml><?xml version="1.0" encoding="utf-8"?>
<sst xmlns="http://schemas.openxmlformats.org/spreadsheetml/2006/main" count="269" uniqueCount="221">
  <si>
    <t>田</t>
    <rPh sb="0" eb="1">
      <t>タ</t>
    </rPh>
    <phoneticPr fontId="5"/>
  </si>
  <si>
    <t>畑</t>
    <rPh sb="0" eb="1">
      <t>ハタケ</t>
    </rPh>
    <phoneticPr fontId="5"/>
  </si>
  <si>
    <t>その他</t>
    <rPh sb="2" eb="3">
      <t>タ</t>
    </rPh>
    <phoneticPr fontId="5"/>
  </si>
  <si>
    <t>平成２年</t>
    <rPh sb="0" eb="2">
      <t>ヘイセイ</t>
    </rPh>
    <rPh sb="3" eb="4">
      <t>ネン</t>
    </rPh>
    <phoneticPr fontId="5"/>
  </si>
  <si>
    <t>－</t>
  </si>
  <si>
    <t>－</t>
    <phoneticPr fontId="5"/>
  </si>
  <si>
    <t>１　農家人口</t>
    <rPh sb="2" eb="4">
      <t>ノウカ</t>
    </rPh>
    <rPh sb="4" eb="6">
      <t>ジンコウ</t>
    </rPh>
    <phoneticPr fontId="5"/>
  </si>
  <si>
    <t>２　農地の地目別経営耕地面積</t>
    <rPh sb="2" eb="4">
      <t>ノウチ</t>
    </rPh>
    <rPh sb="5" eb="7">
      <t>チモク</t>
    </rPh>
    <rPh sb="7" eb="8">
      <t>ベツ</t>
    </rPh>
    <rPh sb="8" eb="10">
      <t>ケイエイ</t>
    </rPh>
    <rPh sb="10" eb="12">
      <t>コウチ</t>
    </rPh>
    <rPh sb="12" eb="14">
      <t>メンセキ</t>
    </rPh>
    <phoneticPr fontId="5"/>
  </si>
  <si>
    <t>６　農畜産物推定粗収入調べ</t>
    <rPh sb="2" eb="4">
      <t>ノウチク</t>
    </rPh>
    <rPh sb="4" eb="6">
      <t>サンブツ</t>
    </rPh>
    <rPh sb="6" eb="8">
      <t>スイテイ</t>
    </rPh>
    <rPh sb="8" eb="11">
      <t>ソシュウニュウ</t>
    </rPh>
    <rPh sb="11" eb="12">
      <t>シラ</t>
    </rPh>
    <phoneticPr fontId="5"/>
  </si>
  <si>
    <t>７　保有形態別林野面積</t>
    <rPh sb="2" eb="4">
      <t>ホユウ</t>
    </rPh>
    <rPh sb="4" eb="6">
      <t>ケイタイ</t>
    </rPh>
    <rPh sb="6" eb="7">
      <t>ベツ</t>
    </rPh>
    <rPh sb="7" eb="9">
      <t>リンヤ</t>
    </rPh>
    <rPh sb="9" eb="11">
      <t>メンセキ</t>
    </rPh>
    <phoneticPr fontId="5"/>
  </si>
  <si>
    <t>８　民有林林種別森林面積・材積</t>
    <rPh sb="2" eb="5">
      <t>ミンユウリン</t>
    </rPh>
    <rPh sb="5" eb="6">
      <t>ハヤシ</t>
    </rPh>
    <rPh sb="6" eb="8">
      <t>シュベツ</t>
    </rPh>
    <rPh sb="8" eb="10">
      <t>シンリン</t>
    </rPh>
    <rPh sb="10" eb="12">
      <t>メンセキ</t>
    </rPh>
    <rPh sb="13" eb="14">
      <t>ザイ</t>
    </rPh>
    <rPh sb="14" eb="15">
      <t>セキ</t>
    </rPh>
    <phoneticPr fontId="5"/>
  </si>
  <si>
    <t>(単位：人・％）各年2月1日現在</t>
    <rPh sb="1" eb="3">
      <t>タンイ</t>
    </rPh>
    <rPh sb="4" eb="5">
      <t>ニン</t>
    </rPh>
    <rPh sb="8" eb="10">
      <t>カクネン</t>
    </rPh>
    <rPh sb="11" eb="12">
      <t>ガツ</t>
    </rPh>
    <rPh sb="13" eb="14">
      <t>ニチ</t>
    </rPh>
    <rPh sb="14" eb="16">
      <t>ゲンザイ</t>
    </rPh>
    <phoneticPr fontId="5"/>
  </si>
  <si>
    <t>男</t>
    <rPh sb="0" eb="1">
      <t>オトコ</t>
    </rPh>
    <phoneticPr fontId="5"/>
  </si>
  <si>
    <t>女</t>
    <rPh sb="0" eb="1">
      <t>オンナ</t>
    </rPh>
    <phoneticPr fontId="5"/>
  </si>
  <si>
    <t>農家１戸　　　　　あたりの　　　　世帯員数</t>
    <rPh sb="0" eb="2">
      <t>ノウカ</t>
    </rPh>
    <rPh sb="3" eb="4">
      <t>コ</t>
    </rPh>
    <rPh sb="17" eb="19">
      <t>セタイ</t>
    </rPh>
    <rPh sb="19" eb="20">
      <t>イン</t>
    </rPh>
    <rPh sb="20" eb="21">
      <t>スウ</t>
    </rPh>
    <phoneticPr fontId="5"/>
  </si>
  <si>
    <t>資料：農（林）業センサス・農業基本調査</t>
    <rPh sb="0" eb="2">
      <t>シリョウ</t>
    </rPh>
    <rPh sb="3" eb="4">
      <t>ノウ</t>
    </rPh>
    <rPh sb="5" eb="6">
      <t>リン</t>
    </rPh>
    <rPh sb="7" eb="8">
      <t>ギョウ</t>
    </rPh>
    <rPh sb="13" eb="15">
      <t>ノウギョウ</t>
    </rPh>
    <rPh sb="15" eb="17">
      <t>キホン</t>
    </rPh>
    <rPh sb="17" eb="19">
      <t>チョウサ</t>
    </rPh>
    <phoneticPr fontId="5"/>
  </si>
  <si>
    <t>年　次</t>
    <rPh sb="0" eb="1">
      <t>トシ</t>
    </rPh>
    <rPh sb="2" eb="3">
      <t>ツギ</t>
    </rPh>
    <phoneticPr fontId="5"/>
  </si>
  <si>
    <t>総　数</t>
    <rPh sb="0" eb="1">
      <t>フサ</t>
    </rPh>
    <rPh sb="2" eb="3">
      <t>カズ</t>
    </rPh>
    <phoneticPr fontId="5"/>
  </si>
  <si>
    <t>指　数</t>
    <rPh sb="0" eb="1">
      <t>ユビ</t>
    </rPh>
    <rPh sb="2" eb="3">
      <t>カズ</t>
    </rPh>
    <phoneticPr fontId="5"/>
  </si>
  <si>
    <t>　２　農地の地目別経営耕地面積</t>
    <rPh sb="3" eb="5">
      <t>ノウチ</t>
    </rPh>
    <rPh sb="6" eb="8">
      <t>チモク</t>
    </rPh>
    <rPh sb="8" eb="9">
      <t>ベツ</t>
    </rPh>
    <rPh sb="9" eb="11">
      <t>ケイエイ</t>
    </rPh>
    <rPh sb="11" eb="13">
      <t>コウチ</t>
    </rPh>
    <rPh sb="13" eb="15">
      <t>メンセキ</t>
    </rPh>
    <phoneticPr fontId="5"/>
  </si>
  <si>
    <t>樹園地</t>
    <rPh sb="0" eb="1">
      <t>ジュ</t>
    </rPh>
    <rPh sb="1" eb="3">
      <t>エンチ</t>
    </rPh>
    <phoneticPr fontId="5"/>
  </si>
  <si>
    <t>普通畑</t>
    <rPh sb="0" eb="2">
      <t>フツウ</t>
    </rPh>
    <rPh sb="2" eb="3">
      <t>ハタケ</t>
    </rPh>
    <phoneticPr fontId="5"/>
  </si>
  <si>
    <t>牧草専用地</t>
    <rPh sb="0" eb="2">
      <t>ボクソウ</t>
    </rPh>
    <rPh sb="2" eb="4">
      <t>センヨウ</t>
    </rPh>
    <rPh sb="4" eb="5">
      <t>チ</t>
    </rPh>
    <phoneticPr fontId="5"/>
  </si>
  <si>
    <t>果実園</t>
    <rPh sb="0" eb="2">
      <t>カジツ</t>
    </rPh>
    <rPh sb="2" eb="3">
      <t>エン</t>
    </rPh>
    <phoneticPr fontId="5"/>
  </si>
  <si>
    <t>耕　地　　　　総面積</t>
    <rPh sb="0" eb="1">
      <t>コウ</t>
    </rPh>
    <rPh sb="2" eb="3">
      <t>チ</t>
    </rPh>
    <rPh sb="7" eb="10">
      <t>ソウメンセキ</t>
    </rPh>
    <phoneticPr fontId="5"/>
  </si>
  <si>
    <t>　１　農家人口</t>
    <rPh sb="3" eb="5">
      <t>ノウカ</t>
    </rPh>
    <rPh sb="5" eb="7">
      <t>ジンコウ</t>
    </rPh>
    <phoneticPr fontId="5"/>
  </si>
  <si>
    <t>兼　　　　業</t>
    <rPh sb="0" eb="1">
      <t>ケン</t>
    </rPh>
    <rPh sb="5" eb="6">
      <t>ギョウ</t>
    </rPh>
    <phoneticPr fontId="5"/>
  </si>
  <si>
    <t>計</t>
    <rPh sb="0" eb="1">
      <t>ケイ</t>
    </rPh>
    <phoneticPr fontId="5"/>
  </si>
  <si>
    <t>第１種</t>
    <rPh sb="0" eb="1">
      <t>ダイ</t>
    </rPh>
    <rPh sb="2" eb="3">
      <t>シュ</t>
    </rPh>
    <phoneticPr fontId="5"/>
  </si>
  <si>
    <t>第２種</t>
    <rPh sb="0" eb="1">
      <t>ダイ</t>
    </rPh>
    <rPh sb="2" eb="3">
      <t>シュ</t>
    </rPh>
    <phoneticPr fontId="5"/>
  </si>
  <si>
    <t>農家率(A/B)</t>
    <rPh sb="0" eb="2">
      <t>ノウカ</t>
    </rPh>
    <rPh sb="2" eb="3">
      <t>リツ</t>
    </rPh>
    <phoneticPr fontId="5"/>
  </si>
  <si>
    <t>町　　　内　　　総世帯数　　　(B)</t>
    <rPh sb="0" eb="1">
      <t>マチ</t>
    </rPh>
    <rPh sb="4" eb="5">
      <t>ウチ</t>
    </rPh>
    <rPh sb="8" eb="9">
      <t>ソウ</t>
    </rPh>
    <rPh sb="9" eb="12">
      <t>セタイスウ</t>
    </rPh>
    <phoneticPr fontId="5"/>
  </si>
  <si>
    <t>(単位：戸・％）各年2月1日現在</t>
    <rPh sb="1" eb="3">
      <t>タンイ</t>
    </rPh>
    <rPh sb="4" eb="5">
      <t>コ</t>
    </rPh>
    <rPh sb="8" eb="10">
      <t>カクネン</t>
    </rPh>
    <rPh sb="11" eb="12">
      <t>ガツ</t>
    </rPh>
    <rPh sb="13" eb="14">
      <t>ニチ</t>
    </rPh>
    <rPh sb="14" eb="16">
      <t>ゲンザイ</t>
    </rPh>
    <phoneticPr fontId="5"/>
  </si>
  <si>
    <t>販売なし</t>
    <rPh sb="0" eb="2">
      <t>ハンバイ</t>
    </rPh>
    <phoneticPr fontId="5"/>
  </si>
  <si>
    <t>50～　　　　100万円</t>
    <rPh sb="10" eb="12">
      <t>マンエン</t>
    </rPh>
    <phoneticPr fontId="5"/>
  </si>
  <si>
    <t>100～　　　　200万円</t>
    <rPh sb="11" eb="13">
      <t>マンエン</t>
    </rPh>
    <phoneticPr fontId="5"/>
  </si>
  <si>
    <t>200～　　　　300万円</t>
    <rPh sb="11" eb="13">
      <t>マンエン</t>
    </rPh>
    <phoneticPr fontId="5"/>
  </si>
  <si>
    <t>300～　　　500万円</t>
    <rPh sb="10" eb="12">
      <t>マンエン</t>
    </rPh>
    <phoneticPr fontId="5"/>
  </si>
  <si>
    <t>500～　　　　700万円</t>
    <rPh sb="11" eb="13">
      <t>マンエン</t>
    </rPh>
    <phoneticPr fontId="5"/>
  </si>
  <si>
    <t>700～　　　　1,000万円</t>
    <rPh sb="13" eb="15">
      <t>マンエン</t>
    </rPh>
    <phoneticPr fontId="5"/>
  </si>
  <si>
    <t>1,000～　　　　　1,500万円</t>
    <rPh sb="16" eb="18">
      <t>マンエン</t>
    </rPh>
    <phoneticPr fontId="5"/>
  </si>
  <si>
    <t>2,000～3,000万円</t>
    <rPh sb="11" eb="13">
      <t>マンエン</t>
    </rPh>
    <phoneticPr fontId="5"/>
  </si>
  <si>
    <t>3,000万円以上</t>
    <rPh sb="5" eb="9">
      <t>マンエンイジョウ</t>
    </rPh>
    <phoneticPr fontId="5"/>
  </si>
  <si>
    <t>1,500～   2,000万円</t>
    <rPh sb="14" eb="16">
      <t>マンエン</t>
    </rPh>
    <phoneticPr fontId="5"/>
  </si>
  <si>
    <t>　６　農畜産物推定粗収入調べ</t>
    <rPh sb="3" eb="5">
      <t>ノウチク</t>
    </rPh>
    <rPh sb="5" eb="7">
      <t>サンブツ</t>
    </rPh>
    <rPh sb="7" eb="9">
      <t>スイテイ</t>
    </rPh>
    <rPh sb="9" eb="12">
      <t>ソシュウニュウ</t>
    </rPh>
    <rPh sb="12" eb="13">
      <t>シラ</t>
    </rPh>
    <phoneticPr fontId="5"/>
  </si>
  <si>
    <t>※上段生産量（単位：トン）</t>
    <rPh sb="1" eb="3">
      <t>ジョウダン</t>
    </rPh>
    <rPh sb="3" eb="5">
      <t>セイサン</t>
    </rPh>
    <rPh sb="5" eb="6">
      <t>リョウ</t>
    </rPh>
    <rPh sb="7" eb="9">
      <t>タンイ</t>
    </rPh>
    <phoneticPr fontId="5"/>
  </si>
  <si>
    <t>林産物</t>
    <rPh sb="0" eb="2">
      <t>リンサン</t>
    </rPh>
    <rPh sb="2" eb="3">
      <t>ブツ</t>
    </rPh>
    <phoneticPr fontId="5"/>
  </si>
  <si>
    <t>飼料作物</t>
    <rPh sb="0" eb="2">
      <t>シリョウ</t>
    </rPh>
    <rPh sb="2" eb="4">
      <t>サクモツ</t>
    </rPh>
    <phoneticPr fontId="5"/>
  </si>
  <si>
    <t>米</t>
    <rPh sb="0" eb="1">
      <t>コメ</t>
    </rPh>
    <phoneticPr fontId="5"/>
  </si>
  <si>
    <t>麦類</t>
    <rPh sb="0" eb="2">
      <t>ムギルイ</t>
    </rPh>
    <phoneticPr fontId="5"/>
  </si>
  <si>
    <t>雑穀・豆類</t>
    <rPh sb="0" eb="1">
      <t>ザツ</t>
    </rPh>
    <rPh sb="1" eb="2">
      <t>コク</t>
    </rPh>
    <rPh sb="3" eb="5">
      <t>マメルイ</t>
    </rPh>
    <phoneticPr fontId="5"/>
  </si>
  <si>
    <t>いも類</t>
    <rPh sb="2" eb="3">
      <t>ルイ</t>
    </rPh>
    <phoneticPr fontId="5"/>
  </si>
  <si>
    <t>野菜</t>
    <rPh sb="0" eb="2">
      <t>ヤサイ</t>
    </rPh>
    <phoneticPr fontId="5"/>
  </si>
  <si>
    <t>果樹類</t>
    <rPh sb="0" eb="2">
      <t>カジュ</t>
    </rPh>
    <rPh sb="2" eb="3">
      <t>ルイ</t>
    </rPh>
    <phoneticPr fontId="5"/>
  </si>
  <si>
    <t>工芸作物</t>
    <rPh sb="0" eb="2">
      <t>コウゲイ</t>
    </rPh>
    <rPh sb="2" eb="4">
      <t>サクモツ</t>
    </rPh>
    <phoneticPr fontId="5"/>
  </si>
  <si>
    <t>平成4年</t>
    <rPh sb="0" eb="2">
      <t>ヘイセイ</t>
    </rPh>
    <rPh sb="3" eb="4">
      <t>ネン</t>
    </rPh>
    <phoneticPr fontId="5"/>
  </si>
  <si>
    <t>平成5年</t>
    <rPh sb="0" eb="2">
      <t>ヘイセイ</t>
    </rPh>
    <rPh sb="3" eb="4">
      <t>ネン</t>
    </rPh>
    <phoneticPr fontId="5"/>
  </si>
  <si>
    <t>平成6年</t>
    <rPh sb="0" eb="2">
      <t>ヘイセイ</t>
    </rPh>
    <rPh sb="3" eb="4">
      <t>ネン</t>
    </rPh>
    <phoneticPr fontId="5"/>
  </si>
  <si>
    <t>平成7年</t>
    <rPh sb="0" eb="2">
      <t>ヘイセイ</t>
    </rPh>
    <rPh sb="3" eb="4">
      <t>ネン</t>
    </rPh>
    <phoneticPr fontId="5"/>
  </si>
  <si>
    <t>平成8年</t>
    <rPh sb="0" eb="2">
      <t>ヘイセイ</t>
    </rPh>
    <rPh sb="3" eb="4">
      <t>ネン</t>
    </rPh>
    <phoneticPr fontId="5"/>
  </si>
  <si>
    <t>平成9年</t>
    <rPh sb="0" eb="2">
      <t>ヘイセイ</t>
    </rPh>
    <rPh sb="3" eb="4">
      <t>ネン</t>
    </rPh>
    <phoneticPr fontId="5"/>
  </si>
  <si>
    <t>平成10年</t>
    <rPh sb="0" eb="2">
      <t>ヘイセイ</t>
    </rPh>
    <rPh sb="4" eb="5">
      <t>ネン</t>
    </rPh>
    <phoneticPr fontId="5"/>
  </si>
  <si>
    <t>平成11年</t>
    <rPh sb="0" eb="2">
      <t>ヘイセイ</t>
    </rPh>
    <rPh sb="4" eb="5">
      <t>ネン</t>
    </rPh>
    <phoneticPr fontId="5"/>
  </si>
  <si>
    <t>平成12年</t>
    <rPh sb="0" eb="2">
      <t>ヘイセイ</t>
    </rPh>
    <rPh sb="4" eb="5">
      <t>ネン</t>
    </rPh>
    <phoneticPr fontId="5"/>
  </si>
  <si>
    <t>平成13年</t>
    <rPh sb="0" eb="2">
      <t>ヘイセイ</t>
    </rPh>
    <rPh sb="4" eb="5">
      <t>ネン</t>
    </rPh>
    <phoneticPr fontId="5"/>
  </si>
  <si>
    <t>平成14年</t>
    <rPh sb="0" eb="2">
      <t>ヘイセイ</t>
    </rPh>
    <rPh sb="4" eb="5">
      <t>ネン</t>
    </rPh>
    <phoneticPr fontId="5"/>
  </si>
  <si>
    <t>※下段金額　（単位：万円）</t>
    <rPh sb="1" eb="3">
      <t>カダン</t>
    </rPh>
    <rPh sb="3" eb="5">
      <t>キンガク</t>
    </rPh>
    <rPh sb="7" eb="9">
      <t>タンイ</t>
    </rPh>
    <rPh sb="10" eb="12">
      <t>マンエン</t>
    </rPh>
    <phoneticPr fontId="5"/>
  </si>
  <si>
    <t>合　計</t>
    <rPh sb="0" eb="1">
      <t>ゴウ</t>
    </rPh>
    <rPh sb="2" eb="3">
      <t>ケイ</t>
    </rPh>
    <phoneticPr fontId="5"/>
  </si>
  <si>
    <t>耕　　　　　　　　　　　　種</t>
    <rPh sb="0" eb="1">
      <t>コウ</t>
    </rPh>
    <rPh sb="13" eb="14">
      <t>シュ</t>
    </rPh>
    <phoneticPr fontId="5"/>
  </si>
  <si>
    <t>養　蚕</t>
    <rPh sb="0" eb="1">
      <t>マモル</t>
    </rPh>
    <rPh sb="2" eb="3">
      <t>カイコ</t>
    </rPh>
    <phoneticPr fontId="5"/>
  </si>
  <si>
    <t>平成15年</t>
    <rPh sb="0" eb="2">
      <t>ヘイセイ</t>
    </rPh>
    <rPh sb="4" eb="5">
      <t>ネン</t>
    </rPh>
    <phoneticPr fontId="5"/>
  </si>
  <si>
    <t>対前回　　　増　減</t>
    <rPh sb="0" eb="1">
      <t>タイ</t>
    </rPh>
    <rPh sb="1" eb="3">
      <t>ゼンカイ</t>
    </rPh>
    <rPh sb="6" eb="7">
      <t>ゾウ</t>
    </rPh>
    <rPh sb="8" eb="9">
      <t>ゲン</t>
    </rPh>
    <phoneticPr fontId="5"/>
  </si>
  <si>
    <t>昭和4１年</t>
    <rPh sb="0" eb="2">
      <t>ショウワ</t>
    </rPh>
    <rPh sb="4" eb="5">
      <t>ネン</t>
    </rPh>
    <phoneticPr fontId="5"/>
  </si>
  <si>
    <t>昭和４１年</t>
    <rPh sb="0" eb="2">
      <t>ショウワ</t>
    </rPh>
    <rPh sb="4" eb="5">
      <t>ネン</t>
    </rPh>
    <phoneticPr fontId="5"/>
  </si>
  <si>
    <t>桑園</t>
    <rPh sb="0" eb="1">
      <t>クワ</t>
    </rPh>
    <rPh sb="1" eb="2">
      <t>エン</t>
    </rPh>
    <phoneticPr fontId="5"/>
  </si>
  <si>
    <t>農家人口率</t>
    <rPh sb="0" eb="2">
      <t>ノウカ</t>
    </rPh>
    <rPh sb="2" eb="4">
      <t>ジンコウ</t>
    </rPh>
    <rPh sb="4" eb="5">
      <t>リツ</t>
    </rPh>
    <phoneticPr fontId="5"/>
  </si>
  <si>
    <t>加　工</t>
    <rPh sb="0" eb="1">
      <t>クワ</t>
    </rPh>
    <rPh sb="2" eb="3">
      <t>タクミ</t>
    </rPh>
    <phoneticPr fontId="5"/>
  </si>
  <si>
    <t>※</t>
  </si>
  <si>
    <t>50万円      未満</t>
    <rPh sb="2" eb="4">
      <t>マンエン</t>
    </rPh>
    <rPh sb="10" eb="12">
      <t>ミマン</t>
    </rPh>
    <phoneticPr fontId="5"/>
  </si>
  <si>
    <t>○調査項目不詳のものは、※印</t>
    <rPh sb="1" eb="3">
      <t>チョウサ</t>
    </rPh>
    <rPh sb="3" eb="5">
      <t>コウモク</t>
    </rPh>
    <rPh sb="5" eb="7">
      <t>フショウ</t>
    </rPh>
    <rPh sb="13" eb="14">
      <t>ジルシ</t>
    </rPh>
    <phoneticPr fontId="5"/>
  </si>
  <si>
    <t>平成16年</t>
    <rPh sb="0" eb="2">
      <t>ヘイセイ</t>
    </rPh>
    <rPh sb="4" eb="5">
      <t>ネン</t>
    </rPh>
    <phoneticPr fontId="5"/>
  </si>
  <si>
    <t>畜　産</t>
    <rPh sb="0" eb="1">
      <t>チク</t>
    </rPh>
    <rPh sb="2" eb="3">
      <t>サン</t>
    </rPh>
    <phoneticPr fontId="5"/>
  </si>
  <si>
    <t>平成17年</t>
    <rPh sb="0" eb="2">
      <t>ヘイセイ</t>
    </rPh>
    <rPh sb="4" eb="5">
      <t>ネン</t>
    </rPh>
    <phoneticPr fontId="5"/>
  </si>
  <si>
    <t>平成18年</t>
    <rPh sb="0" eb="2">
      <t>ヘイセイ</t>
    </rPh>
    <rPh sb="4" eb="5">
      <t>ネン</t>
    </rPh>
    <phoneticPr fontId="5"/>
  </si>
  <si>
    <t>平成19年</t>
    <rPh sb="0" eb="2">
      <t>ヘイセイ</t>
    </rPh>
    <rPh sb="4" eb="5">
      <t>ネン</t>
    </rPh>
    <phoneticPr fontId="5"/>
  </si>
  <si>
    <t>平成20年</t>
    <rPh sb="0" eb="2">
      <t>ヘイセイ</t>
    </rPh>
    <rPh sb="4" eb="5">
      <t>ネン</t>
    </rPh>
    <phoneticPr fontId="5"/>
  </si>
  <si>
    <t>花卉・種苗類</t>
    <rPh sb="0" eb="1">
      <t>ハナ</t>
    </rPh>
    <rPh sb="1" eb="2">
      <t>クサ</t>
    </rPh>
    <rPh sb="3" eb="5">
      <t>シュビョウ</t>
    </rPh>
    <rPh sb="5" eb="6">
      <t>ルイ</t>
    </rPh>
    <phoneticPr fontId="5"/>
  </si>
  <si>
    <t>-</t>
    <phoneticPr fontId="5"/>
  </si>
  <si>
    <t>資料：石川町産業振興課（※平成２０年をもって調査廃止）</t>
    <rPh sb="0" eb="2">
      <t>シリョウ</t>
    </rPh>
    <rPh sb="3" eb="5">
      <t>イシカワ</t>
    </rPh>
    <rPh sb="5" eb="6">
      <t>マチ</t>
    </rPh>
    <rPh sb="6" eb="8">
      <t>サンギョウ</t>
    </rPh>
    <rPh sb="8" eb="10">
      <t>シンコウ</t>
    </rPh>
    <rPh sb="10" eb="11">
      <t>カ</t>
    </rPh>
    <phoneticPr fontId="5"/>
  </si>
  <si>
    <t>専業農家率(C/A)</t>
    <rPh sb="0" eb="2">
      <t>センギョウ</t>
    </rPh>
    <rPh sb="2" eb="4">
      <t>ノウカ</t>
    </rPh>
    <rPh sb="4" eb="5">
      <t>リツ</t>
    </rPh>
    <phoneticPr fontId="5"/>
  </si>
  <si>
    <t>専　業
（C）</t>
    <rPh sb="0" eb="1">
      <t>セン</t>
    </rPh>
    <rPh sb="2" eb="3">
      <t>ギョウ</t>
    </rPh>
    <phoneticPr fontId="5"/>
  </si>
  <si>
    <t>総数</t>
    <rPh sb="0" eb="2">
      <t>ソウスウ</t>
    </rPh>
    <phoneticPr fontId="5"/>
  </si>
  <si>
    <t>平均年齢（歳）</t>
    <rPh sb="0" eb="2">
      <t>ヘイキン</t>
    </rPh>
    <rPh sb="2" eb="4">
      <t>ネンレイ</t>
    </rPh>
    <rPh sb="5" eb="6">
      <t>サイ</t>
    </rPh>
    <phoneticPr fontId="5"/>
  </si>
  <si>
    <t>15～19歳</t>
    <rPh sb="5" eb="6">
      <t>サイ</t>
    </rPh>
    <phoneticPr fontId="5"/>
  </si>
  <si>
    <t>20～29歳</t>
    <rPh sb="5" eb="6">
      <t>サイ</t>
    </rPh>
    <phoneticPr fontId="5"/>
  </si>
  <si>
    <t>30～39歳</t>
    <rPh sb="5" eb="6">
      <t>サイ</t>
    </rPh>
    <phoneticPr fontId="5"/>
  </si>
  <si>
    <t>40～49歳</t>
    <rPh sb="5" eb="6">
      <t>サイ</t>
    </rPh>
    <phoneticPr fontId="5"/>
  </si>
  <si>
    <t>50～59歳</t>
    <rPh sb="5" eb="6">
      <t>サイ</t>
    </rPh>
    <phoneticPr fontId="5"/>
  </si>
  <si>
    <t>60～69歳</t>
    <rPh sb="5" eb="6">
      <t>サイ</t>
    </rPh>
    <phoneticPr fontId="5"/>
  </si>
  <si>
    <t>70～79歳</t>
    <rPh sb="5" eb="6">
      <t>サイ</t>
    </rPh>
    <phoneticPr fontId="5"/>
  </si>
  <si>
    <t>80歳以上</t>
    <rPh sb="2" eb="3">
      <t>サイ</t>
    </rPh>
    <rPh sb="3" eb="5">
      <t>イジョウ</t>
    </rPh>
    <phoneticPr fontId="5"/>
  </si>
  <si>
    <t>平成22年</t>
    <rPh sb="0" eb="2">
      <t>ヘイセイ</t>
    </rPh>
    <rPh sb="4" eb="5">
      <t>ネン</t>
    </rPh>
    <phoneticPr fontId="5"/>
  </si>
  <si>
    <t>（単位：人）各年2月1日現在</t>
    <phoneticPr fontId="5"/>
  </si>
  <si>
    <t>　７　保有形態別林野面積</t>
    <rPh sb="3" eb="5">
      <t>ホユウ</t>
    </rPh>
    <rPh sb="5" eb="7">
      <t>ケイタイ</t>
    </rPh>
    <rPh sb="7" eb="8">
      <t>ベツ</t>
    </rPh>
    <rPh sb="8" eb="10">
      <t>リンヤ</t>
    </rPh>
    <rPh sb="10" eb="12">
      <t>メンセキ</t>
    </rPh>
    <phoneticPr fontId="5"/>
  </si>
  <si>
    <t>林　野　　　　総面積</t>
    <rPh sb="0" eb="1">
      <t>ハヤシ</t>
    </rPh>
    <rPh sb="2" eb="3">
      <t>ノ</t>
    </rPh>
    <rPh sb="7" eb="10">
      <t>ソウメンセキ</t>
    </rPh>
    <phoneticPr fontId="5"/>
  </si>
  <si>
    <t>国有林</t>
    <rPh sb="0" eb="3">
      <t>コクユウリン</t>
    </rPh>
    <phoneticPr fontId="5"/>
  </si>
  <si>
    <t>国　　有　　林　　以　　外</t>
    <rPh sb="0" eb="1">
      <t>クニ</t>
    </rPh>
    <rPh sb="3" eb="4">
      <t>ユウ</t>
    </rPh>
    <rPh sb="6" eb="7">
      <t>ハヤシ</t>
    </rPh>
    <rPh sb="9" eb="10">
      <t>イ</t>
    </rPh>
    <rPh sb="12" eb="13">
      <t>ソト</t>
    </rPh>
    <phoneticPr fontId="5"/>
  </si>
  <si>
    <t>公　　有　　林</t>
    <rPh sb="0" eb="1">
      <t>オオヤケ</t>
    </rPh>
    <rPh sb="3" eb="4">
      <t>ユウ</t>
    </rPh>
    <rPh sb="6" eb="7">
      <t>リン</t>
    </rPh>
    <phoneticPr fontId="5"/>
  </si>
  <si>
    <t>私　　有　　林</t>
    <rPh sb="0" eb="1">
      <t>ワタシ</t>
    </rPh>
    <rPh sb="3" eb="4">
      <t>ユウ</t>
    </rPh>
    <rPh sb="6" eb="7">
      <t>ハヤシ</t>
    </rPh>
    <phoneticPr fontId="5"/>
  </si>
  <si>
    <t>小計</t>
    <rPh sb="0" eb="2">
      <t>ショウケイ</t>
    </rPh>
    <phoneticPr fontId="5"/>
  </si>
  <si>
    <t>県
公社</t>
    <rPh sb="0" eb="1">
      <t>ケン</t>
    </rPh>
    <rPh sb="2" eb="4">
      <t>コウシャ</t>
    </rPh>
    <phoneticPr fontId="5"/>
  </si>
  <si>
    <t>町</t>
    <rPh sb="0" eb="1">
      <t>マチ</t>
    </rPh>
    <phoneticPr fontId="5"/>
  </si>
  <si>
    <t>財産区</t>
    <rPh sb="0" eb="2">
      <t>ザイサン</t>
    </rPh>
    <rPh sb="2" eb="3">
      <t>ク</t>
    </rPh>
    <phoneticPr fontId="5"/>
  </si>
  <si>
    <t>会社　寺社</t>
    <rPh sb="0" eb="2">
      <t>カイシャ</t>
    </rPh>
    <rPh sb="3" eb="4">
      <t>ジ</t>
    </rPh>
    <rPh sb="4" eb="5">
      <t>シャ</t>
    </rPh>
    <phoneticPr fontId="5"/>
  </si>
  <si>
    <t>共有</t>
    <rPh sb="0" eb="2">
      <t>キョウユウ</t>
    </rPh>
    <phoneticPr fontId="5"/>
  </si>
  <si>
    <t>個人　　その他</t>
    <rPh sb="0" eb="2">
      <t>コジン</t>
    </rPh>
    <rPh sb="6" eb="7">
      <t>タ</t>
    </rPh>
    <phoneticPr fontId="5"/>
  </si>
  <si>
    <t>－</t>
    <phoneticPr fontId="5"/>
  </si>
  <si>
    <t>　８　民有林林種別森林面積・材積</t>
    <rPh sb="3" eb="6">
      <t>ミンユウリン</t>
    </rPh>
    <rPh sb="6" eb="7">
      <t>ハヤシ</t>
    </rPh>
    <rPh sb="7" eb="9">
      <t>シュベツ</t>
    </rPh>
    <rPh sb="9" eb="11">
      <t>シンリン</t>
    </rPh>
    <rPh sb="11" eb="13">
      <t>メンセキ</t>
    </rPh>
    <rPh sb="14" eb="15">
      <t>ザイ</t>
    </rPh>
    <rPh sb="15" eb="16">
      <t>セキ</t>
    </rPh>
    <phoneticPr fontId="5"/>
  </si>
  <si>
    <t>区　　分</t>
    <rPh sb="0" eb="1">
      <t>ク</t>
    </rPh>
    <rPh sb="3" eb="4">
      <t>ブン</t>
    </rPh>
    <phoneticPr fontId="5"/>
  </si>
  <si>
    <t>立　木　地</t>
    <rPh sb="0" eb="1">
      <t>タテ</t>
    </rPh>
    <rPh sb="2" eb="3">
      <t>キ</t>
    </rPh>
    <rPh sb="4" eb="5">
      <t>チ</t>
    </rPh>
    <phoneticPr fontId="5"/>
  </si>
  <si>
    <t>竹林</t>
    <rPh sb="0" eb="2">
      <t>チクリン</t>
    </rPh>
    <phoneticPr fontId="5"/>
  </si>
  <si>
    <t>更新　　困難</t>
    <rPh sb="0" eb="2">
      <t>コウシン</t>
    </rPh>
    <rPh sb="4" eb="6">
      <t>コンナン</t>
    </rPh>
    <phoneticPr fontId="5"/>
  </si>
  <si>
    <t>人工林</t>
    <rPh sb="0" eb="3">
      <t>ジンコウリン</t>
    </rPh>
    <phoneticPr fontId="5"/>
  </si>
  <si>
    <t>天然林</t>
    <rPh sb="0" eb="1">
      <t>テン</t>
    </rPh>
    <rPh sb="1" eb="2">
      <t>ゼン</t>
    </rPh>
    <rPh sb="2" eb="3">
      <t>ハヤシ</t>
    </rPh>
    <phoneticPr fontId="5"/>
  </si>
  <si>
    <t>面積　（ha）</t>
    <rPh sb="0" eb="1">
      <t>メン</t>
    </rPh>
    <rPh sb="1" eb="2">
      <t>セキ</t>
    </rPh>
    <phoneticPr fontId="5"/>
  </si>
  <si>
    <t>材積</t>
    <rPh sb="0" eb="1">
      <t>ザイ</t>
    </rPh>
    <rPh sb="1" eb="2">
      <t>セキ</t>
    </rPh>
    <phoneticPr fontId="5"/>
  </si>
  <si>
    <t>針葉樹(㎥)</t>
    <rPh sb="0" eb="3">
      <t>シンヨウジュ</t>
    </rPh>
    <phoneticPr fontId="5"/>
  </si>
  <si>
    <t>広葉樹(㎥)</t>
    <rPh sb="0" eb="3">
      <t>コウヨウジュ</t>
    </rPh>
    <phoneticPr fontId="5"/>
  </si>
  <si>
    <t>竹林（束）</t>
    <rPh sb="0" eb="2">
      <t>チクリン</t>
    </rPh>
    <rPh sb="3" eb="4">
      <t>タバ</t>
    </rPh>
    <phoneticPr fontId="5"/>
  </si>
  <si>
    <t>－</t>
    <phoneticPr fontId="5"/>
  </si>
  <si>
    <t>令和2年</t>
    <rPh sb="0" eb="1">
      <t>レイ</t>
    </rPh>
    <rPh sb="1" eb="2">
      <t>ワ</t>
    </rPh>
    <rPh sb="3" eb="4">
      <t>ネン</t>
    </rPh>
    <phoneticPr fontId="5"/>
  </si>
  <si>
    <t>未立　木地</t>
    <rPh sb="0" eb="1">
      <t>ミ</t>
    </rPh>
    <rPh sb="1" eb="2">
      <t>リツ</t>
    </rPh>
    <rPh sb="3" eb="4">
      <t>キ</t>
    </rPh>
    <rPh sb="4" eb="5">
      <t>チ</t>
    </rPh>
    <phoneticPr fontId="5"/>
  </si>
  <si>
    <t>年次</t>
    <rPh sb="0" eb="2">
      <t>ネンジ</t>
    </rPh>
    <phoneticPr fontId="5"/>
  </si>
  <si>
    <t>平成27年</t>
    <rPh sb="0" eb="2">
      <t>ヘイセイ</t>
    </rPh>
    <rPh sb="4" eb="5">
      <t>ネン</t>
    </rPh>
    <phoneticPr fontId="5"/>
  </si>
  <si>
    <t>令和2年</t>
    <rPh sb="0" eb="2">
      <t>レイワ</t>
    </rPh>
    <rPh sb="3" eb="4">
      <t>ネン</t>
    </rPh>
    <phoneticPr fontId="5"/>
  </si>
  <si>
    <t>65歳未満の農業専従者がいる</t>
  </si>
  <si>
    <t>主業</t>
    <rPh sb="0" eb="2">
      <t>シュギョウ</t>
    </rPh>
    <phoneticPr fontId="5"/>
  </si>
  <si>
    <t>65歳未満の農業専従者がいる</t>
    <rPh sb="2" eb="5">
      <t>サイミマン</t>
    </rPh>
    <rPh sb="6" eb="8">
      <t>ノウギョウ</t>
    </rPh>
    <rPh sb="8" eb="11">
      <t>センジュウシャ</t>
    </rPh>
    <phoneticPr fontId="5"/>
  </si>
  <si>
    <t>準主業</t>
    <rPh sb="0" eb="1">
      <t>ジュン</t>
    </rPh>
    <rPh sb="1" eb="3">
      <t>シュギョウ</t>
    </rPh>
    <phoneticPr fontId="5"/>
  </si>
  <si>
    <t>副業的</t>
    <rPh sb="0" eb="3">
      <t>フクギョウテキ</t>
    </rPh>
    <phoneticPr fontId="5"/>
  </si>
  <si>
    <t>（単位：人）各年2月1日現在</t>
  </si>
  <si>
    <t>※令和2年調査項目変更により「農業就業人口」の調査項目はなくなりました。</t>
    <rPh sb="1" eb="2">
      <t>レイ</t>
    </rPh>
    <rPh sb="2" eb="3">
      <t>ワ</t>
    </rPh>
    <rPh sb="4" eb="5">
      <t>ネン</t>
    </rPh>
    <rPh sb="5" eb="7">
      <t>チョウサ</t>
    </rPh>
    <rPh sb="7" eb="9">
      <t>コウモク</t>
    </rPh>
    <rPh sb="9" eb="11">
      <t>ヘンコウ</t>
    </rPh>
    <rPh sb="15" eb="17">
      <t>ノウギョウ</t>
    </rPh>
    <rPh sb="17" eb="19">
      <t>シュウギョウ</t>
    </rPh>
    <rPh sb="19" eb="21">
      <t>ジンコウ</t>
    </rPh>
    <rPh sb="23" eb="25">
      <t>チョウサ</t>
    </rPh>
    <rPh sb="25" eb="27">
      <t>コウモク</t>
    </rPh>
    <phoneticPr fontId="5"/>
  </si>
  <si>
    <t>※令和2年調査項目変更により「専業、兼業農家数」の調査項目はなくなりました。</t>
    <rPh sb="15" eb="17">
      <t>センギョウ</t>
    </rPh>
    <rPh sb="18" eb="20">
      <t>ケンギョウ</t>
    </rPh>
    <rPh sb="20" eb="22">
      <t>ノウカ</t>
    </rPh>
    <rPh sb="22" eb="23">
      <t>スウ</t>
    </rPh>
    <phoneticPr fontId="5"/>
  </si>
  <si>
    <t>－</t>
    <phoneticPr fontId="5"/>
  </si>
  <si>
    <t>販売
農家数</t>
    <rPh sb="0" eb="2">
      <t>ハンバイ</t>
    </rPh>
    <rPh sb="3" eb="5">
      <t>ノウカ</t>
    </rPh>
    <rPh sb="5" eb="6">
      <t>スウ</t>
    </rPh>
    <phoneticPr fontId="5"/>
  </si>
  <si>
    <t>主副業別農家数</t>
    <rPh sb="0" eb="1">
      <t>シュ</t>
    </rPh>
    <rPh sb="1" eb="3">
      <t>フクギョウ</t>
    </rPh>
    <rPh sb="3" eb="4">
      <t>ベツ</t>
    </rPh>
    <rPh sb="4" eb="6">
      <t>ノウカ</t>
    </rPh>
    <rPh sb="6" eb="7">
      <t>スウ</t>
    </rPh>
    <phoneticPr fontId="5"/>
  </si>
  <si>
    <t>総農家数
（A）</t>
    <rPh sb="0" eb="1">
      <t>ソウ</t>
    </rPh>
    <rPh sb="1" eb="3">
      <t>ノウカ</t>
    </rPh>
    <rPh sb="3" eb="4">
      <t>カズ</t>
    </rPh>
    <phoneticPr fontId="5"/>
  </si>
  <si>
    <t>自給的
農家数</t>
    <rPh sb="0" eb="2">
      <t>ジキュウ</t>
    </rPh>
    <rPh sb="2" eb="3">
      <t>テキ</t>
    </rPh>
    <rPh sb="4" eb="6">
      <t>ノウカ</t>
    </rPh>
    <rPh sb="6" eb="7">
      <t>スウ</t>
    </rPh>
    <phoneticPr fontId="5"/>
  </si>
  <si>
    <t>用　　　語</t>
    <rPh sb="0" eb="1">
      <t>ヨウ</t>
    </rPh>
    <rPh sb="4" eb="5">
      <t>ゴ</t>
    </rPh>
    <phoneticPr fontId="14"/>
  </si>
  <si>
    <t>定　　　義</t>
    <phoneticPr fontId="14"/>
  </si>
  <si>
    <t>総農家</t>
    <rPh sb="0" eb="1">
      <t>ソウ</t>
    </rPh>
    <rPh sb="1" eb="3">
      <t>ノウカ</t>
    </rPh>
    <phoneticPr fontId="14"/>
  </si>
  <si>
    <t>販売農家</t>
    <rPh sb="0" eb="2">
      <t>ハンバイ</t>
    </rPh>
    <rPh sb="2" eb="4">
      <t>ノウカ</t>
    </rPh>
    <phoneticPr fontId="14"/>
  </si>
  <si>
    <t>経営耕地面積３０a 以上または農産物販売金額が年間５０万円以上の農家</t>
    <phoneticPr fontId="14"/>
  </si>
  <si>
    <t>主業農家</t>
    <rPh sb="0" eb="2">
      <t>シュギョウ</t>
    </rPh>
    <rPh sb="2" eb="4">
      <t>ノウカ</t>
    </rPh>
    <phoneticPr fontId="14"/>
  </si>
  <si>
    <t>準主業農家</t>
    <rPh sb="0" eb="1">
      <t>ジュン</t>
    </rPh>
    <rPh sb="1" eb="3">
      <t>シュギョウ</t>
    </rPh>
    <rPh sb="3" eb="5">
      <t>ノウカ</t>
    </rPh>
    <phoneticPr fontId="14"/>
  </si>
  <si>
    <t>副業的農家</t>
    <rPh sb="0" eb="3">
      <t>フクギョウテキ</t>
    </rPh>
    <rPh sb="3" eb="5">
      <t>ノウカ</t>
    </rPh>
    <phoneticPr fontId="14"/>
  </si>
  <si>
    <t>専業農家</t>
    <rPh sb="0" eb="2">
      <t>センギョウ</t>
    </rPh>
    <rPh sb="2" eb="4">
      <t>ノウカ</t>
    </rPh>
    <phoneticPr fontId="14"/>
  </si>
  <si>
    <t>兼業農家</t>
    <rPh sb="0" eb="2">
      <t>ケンギョウ</t>
    </rPh>
    <rPh sb="2" eb="4">
      <t>ノウカ</t>
    </rPh>
    <phoneticPr fontId="14"/>
  </si>
  <si>
    <t>世帯員のなかに兼業従事者が１人以上いる農家</t>
    <phoneticPr fontId="14"/>
  </si>
  <si>
    <t>第１種兼業農家</t>
    <rPh sb="0" eb="1">
      <t>ダイ</t>
    </rPh>
    <rPh sb="2" eb="3">
      <t>シュ</t>
    </rPh>
    <rPh sb="3" eb="5">
      <t>ケンギョウ</t>
    </rPh>
    <rPh sb="5" eb="7">
      <t>ノウカ</t>
    </rPh>
    <phoneticPr fontId="14"/>
  </si>
  <si>
    <t>農業所得の方が兼業所得よりも多い兼業農家</t>
    <phoneticPr fontId="14"/>
  </si>
  <si>
    <t>第２種兼業農家</t>
    <rPh sb="0" eb="1">
      <t>ダイ</t>
    </rPh>
    <rPh sb="2" eb="3">
      <t>シュ</t>
    </rPh>
    <rPh sb="3" eb="5">
      <t>ケンギョウ</t>
    </rPh>
    <rPh sb="5" eb="7">
      <t>ノウカ</t>
    </rPh>
    <phoneticPr fontId="14"/>
  </si>
  <si>
    <t>兼業所得の方が農業所得よりも多い兼業農家</t>
    <phoneticPr fontId="14"/>
  </si>
  <si>
    <t>自給的農家</t>
    <rPh sb="0" eb="3">
      <t>ジキュウテキ</t>
    </rPh>
    <rPh sb="3" eb="5">
      <t>ノウカ</t>
    </rPh>
    <phoneticPr fontId="14"/>
  </si>
  <si>
    <t>経営耕地面積が３０a 未満かつ農産物販売金額が年間５０万円未満の農家</t>
    <phoneticPr fontId="14"/>
  </si>
  <si>
    <t>農家以外の農業事業体</t>
    <rPh sb="0" eb="2">
      <t>ノウカ</t>
    </rPh>
    <rPh sb="2" eb="4">
      <t>イガイ</t>
    </rPh>
    <rPh sb="5" eb="7">
      <t>ノウギョウ</t>
    </rPh>
    <rPh sb="7" eb="10">
      <t>ジギョウタイ</t>
    </rPh>
    <phoneticPr fontId="14"/>
  </si>
  <si>
    <t>経営耕地面積が１０a 以上または農産物販売金額が年間１５万円以上の農業を営
む世帯（農家）以外の事業体</t>
    <phoneticPr fontId="14"/>
  </si>
  <si>
    <t>農業サービス事業体</t>
    <rPh sb="0" eb="2">
      <t>ノウギョウ</t>
    </rPh>
    <rPh sb="6" eb="9">
      <t>ジギョウタイ</t>
    </rPh>
    <phoneticPr fontId="14"/>
  </si>
  <si>
    <t>委託を受けて農作業を行う事業所（農業事業体を除き、専ら苗の生産及び販
売を行う事業所を含む）</t>
    <phoneticPr fontId="14"/>
  </si>
  <si>
    <t>男</t>
    <rPh sb="0" eb="1">
      <t>オトコ</t>
    </rPh>
    <phoneticPr fontId="5"/>
  </si>
  <si>
    <t>女</t>
    <rPh sb="0" eb="1">
      <t>オンナ</t>
    </rPh>
    <phoneticPr fontId="5"/>
  </si>
  <si>
    <t>区分</t>
    <rPh sb="0" eb="2">
      <t>クブン</t>
    </rPh>
    <phoneticPr fontId="14"/>
  </si>
  <si>
    <t>仕事への従事状況</t>
    <rPh sb="0" eb="2">
      <t>シゴト</t>
    </rPh>
    <rPh sb="4" eb="6">
      <t>ジュウジ</t>
    </rPh>
    <rPh sb="6" eb="8">
      <t>ジョウキョウ</t>
    </rPh>
    <phoneticPr fontId="14"/>
  </si>
  <si>
    <t>自営農業とその他の
仕事の両方に従事</t>
    <rPh sb="0" eb="2">
      <t>ジエイ</t>
    </rPh>
    <rPh sb="2" eb="4">
      <t>ノウギョウ</t>
    </rPh>
    <rPh sb="7" eb="8">
      <t>タ</t>
    </rPh>
    <rPh sb="10" eb="12">
      <t>シゴト</t>
    </rPh>
    <rPh sb="13" eb="15">
      <t>リョウホウ</t>
    </rPh>
    <rPh sb="16" eb="18">
      <t>ジュウジ</t>
    </rPh>
    <phoneticPr fontId="14"/>
  </si>
  <si>
    <t>主に仕事</t>
    <rPh sb="0" eb="1">
      <t>オモ</t>
    </rPh>
    <rPh sb="2" eb="4">
      <t>シゴト</t>
    </rPh>
    <phoneticPr fontId="14"/>
  </si>
  <si>
    <t>その他</t>
    <rPh sb="2" eb="3">
      <t>タ</t>
    </rPh>
    <phoneticPr fontId="14"/>
  </si>
  <si>
    <t>資料：農林業センサス　</t>
    <phoneticPr fontId="5"/>
  </si>
  <si>
    <t>資料：農林業センサス</t>
    <rPh sb="0" eb="2">
      <t>シリョウ</t>
    </rPh>
    <rPh sb="3" eb="4">
      <t>ノウ</t>
    </rPh>
    <rPh sb="4" eb="5">
      <t>リン</t>
    </rPh>
    <rPh sb="5" eb="6">
      <t>ギョウ</t>
    </rPh>
    <phoneticPr fontId="5"/>
  </si>
  <si>
    <t>　※平成27年以前の数値は、農業就業者人口</t>
    <rPh sb="2" eb="4">
      <t>ヘイセイ</t>
    </rPh>
    <rPh sb="6" eb="7">
      <t>ネン</t>
    </rPh>
    <rPh sb="7" eb="9">
      <t>イゼン</t>
    </rPh>
    <rPh sb="10" eb="12">
      <t>スウチ</t>
    </rPh>
    <rPh sb="14" eb="16">
      <t>ノウギョウ</t>
    </rPh>
    <rPh sb="16" eb="19">
      <t>シュウギョウシャ</t>
    </rPh>
    <rPh sb="19" eb="21">
      <t>ジンコウ</t>
    </rPh>
    <phoneticPr fontId="5"/>
  </si>
  <si>
    <t>自営農業
のみに従事</t>
    <rPh sb="0" eb="2">
      <t>ジエイ</t>
    </rPh>
    <rPh sb="2" eb="3">
      <t>ノウ</t>
    </rPh>
    <rPh sb="3" eb="4">
      <t>ナリ</t>
    </rPh>
    <rPh sb="8" eb="10">
      <t>ジュウジ</t>
    </rPh>
    <phoneticPr fontId="14"/>
  </si>
  <si>
    <t>自営農業
従事日数が多い</t>
    <rPh sb="0" eb="2">
      <t>ジエイ</t>
    </rPh>
    <rPh sb="2" eb="3">
      <t>ノウ</t>
    </rPh>
    <rPh sb="3" eb="4">
      <t>ギョウ</t>
    </rPh>
    <rPh sb="5" eb="7">
      <t>ジュウジ</t>
    </rPh>
    <rPh sb="7" eb="9">
      <t>ニッスウ</t>
    </rPh>
    <rPh sb="10" eb="11">
      <t>オオ</t>
    </rPh>
    <phoneticPr fontId="14"/>
  </si>
  <si>
    <t>その他の仕事への
従事日数が多い</t>
    <rPh sb="2" eb="3">
      <t>タ</t>
    </rPh>
    <rPh sb="4" eb="6">
      <t>シゴト</t>
    </rPh>
    <rPh sb="9" eb="11">
      <t>ジュウジ</t>
    </rPh>
    <rPh sb="11" eb="13">
      <t>ニッスウ</t>
    </rPh>
    <rPh sb="14" eb="15">
      <t>オオ</t>
    </rPh>
    <phoneticPr fontId="14"/>
  </si>
  <si>
    <t>主に
家事や育児</t>
    <rPh sb="0" eb="1">
      <t>オモ</t>
    </rPh>
    <rPh sb="3" eb="5">
      <t>カジ</t>
    </rPh>
    <rPh sb="6" eb="8">
      <t>イクジ</t>
    </rPh>
    <phoneticPr fontId="14"/>
  </si>
  <si>
    <t>主に
自営農業</t>
    <rPh sb="0" eb="1">
      <t>オモ</t>
    </rPh>
    <rPh sb="3" eb="5">
      <t>ジエイ</t>
    </rPh>
    <rPh sb="5" eb="7">
      <t>ノウギョウ</t>
    </rPh>
    <phoneticPr fontId="14"/>
  </si>
  <si>
    <t>主に
他に勤務</t>
    <rPh sb="0" eb="1">
      <t>オモ</t>
    </rPh>
    <rPh sb="3" eb="4">
      <t>タ</t>
    </rPh>
    <rPh sb="5" eb="7">
      <t>キンム</t>
    </rPh>
    <phoneticPr fontId="14"/>
  </si>
  <si>
    <t>主に
農業以外の自営業</t>
    <rPh sb="0" eb="1">
      <t>シュ</t>
    </rPh>
    <rPh sb="3" eb="5">
      <t>ノウギョウ</t>
    </rPh>
    <rPh sb="5" eb="7">
      <t>イガイ</t>
    </rPh>
    <rPh sb="8" eb="11">
      <t>ジエイギョウ</t>
    </rPh>
    <phoneticPr fontId="14"/>
  </si>
  <si>
    <t>その他の仕事
のみに従事</t>
    <rPh sb="2" eb="3">
      <t>タ</t>
    </rPh>
    <rPh sb="4" eb="6">
      <t>シゴト</t>
    </rPh>
    <rPh sb="10" eb="12">
      <t>ジュウジ</t>
    </rPh>
    <phoneticPr fontId="14"/>
  </si>
  <si>
    <t>仕事に従事
しない</t>
    <rPh sb="0" eb="2">
      <t>シゴト</t>
    </rPh>
    <rPh sb="3" eb="5">
      <t>ジュウジ</t>
    </rPh>
    <phoneticPr fontId="14"/>
  </si>
  <si>
    <t>経営耕地面積が１０a 以上の農業を営む世帯または農産物販売金額が年間１５万円以上ある世帯</t>
    <phoneticPr fontId="14"/>
  </si>
  <si>
    <t>農業所得が主（農家所得の５０％以上が農業所得）で、１年間に６０日以上自営農業に従事している６５歳未満の世帯員がいる農家</t>
    <phoneticPr fontId="14"/>
  </si>
  <si>
    <t>農外所得が主（農家所得の５０％未満が農業所得）で、１年間に６０日以上自営農業に従事している６５歳未満の世帯員がいる農家</t>
    <phoneticPr fontId="14"/>
  </si>
  <si>
    <t>１年間に６０日以上自営農業に従事している６５歳未満の世帯員がいない農家（主業農家及び準主業農家以外の農家）</t>
    <phoneticPr fontId="14"/>
  </si>
  <si>
    <t xml:space="preserve">世帯員
　原則として住居と生計を共にする者
⑴ 基幹的農業従事者
　　ふだんの仕事として主に自営農業に従事している者
⑵ 農業就業人口
　　自営農業のみに従事した者
または自営農業以外の仕事に従事していても年間労働日数で自営農業が多い者
⑶ 農業従事者
　　1 5 歳以上の世帯員で年間１日以上自営農業に従事した者
</t>
    <rPh sb="40" eb="42">
      <t>シゴト</t>
    </rPh>
    <rPh sb="45" eb="46">
      <t>シュ</t>
    </rPh>
    <rPh sb="47" eb="49">
      <t>ジエイ</t>
    </rPh>
    <rPh sb="49" eb="51">
      <t>ノウギョウ</t>
    </rPh>
    <rPh sb="52" eb="54">
      <t>ジュウジ</t>
    </rPh>
    <phoneticPr fontId="14"/>
  </si>
  <si>
    <t>分　　類</t>
    <rPh sb="0" eb="1">
      <t>ブン</t>
    </rPh>
    <rPh sb="3" eb="4">
      <t>タグイ</t>
    </rPh>
    <phoneticPr fontId="14"/>
  </si>
  <si>
    <t>農業就業人口</t>
    <rPh sb="0" eb="2">
      <t>ノウギョウ</t>
    </rPh>
    <rPh sb="2" eb="4">
      <t>シュウギョウ</t>
    </rPh>
    <rPh sb="4" eb="6">
      <t>ジンコウ</t>
    </rPh>
    <phoneticPr fontId="14"/>
  </si>
  <si>
    <t>-</t>
    <phoneticPr fontId="14"/>
  </si>
  <si>
    <t>基幹的農業従事者</t>
    <rPh sb="0" eb="3">
      <t>キカンテキ</t>
    </rPh>
    <rPh sb="3" eb="5">
      <t>ノウギョウ</t>
    </rPh>
    <rPh sb="5" eb="8">
      <t>ジュウジシャ</t>
    </rPh>
    <phoneticPr fontId="14"/>
  </si>
  <si>
    <t>令和2年</t>
    <rPh sb="0" eb="1">
      <t>レイ</t>
    </rPh>
    <rPh sb="1" eb="2">
      <t>ワ</t>
    </rPh>
    <rPh sb="3" eb="4">
      <t>ネン</t>
    </rPh>
    <phoneticPr fontId="14"/>
  </si>
  <si>
    <t>世帯員の就業状態区分</t>
    <rPh sb="0" eb="3">
      <t>セタイイン</t>
    </rPh>
    <rPh sb="4" eb="6">
      <t>シュウギョウ</t>
    </rPh>
    <rPh sb="6" eb="8">
      <t>ジョウタイ</t>
    </rPh>
    <rPh sb="8" eb="10">
      <t>クブン</t>
    </rPh>
    <phoneticPr fontId="14"/>
  </si>
  <si>
    <t>　３　農家数</t>
    <rPh sb="3" eb="5">
      <t>ノウカ</t>
    </rPh>
    <rPh sb="5" eb="6">
      <t>カズ</t>
    </rPh>
    <phoneticPr fontId="5"/>
  </si>
  <si>
    <t>４　農業従事者数</t>
    <rPh sb="2" eb="4">
      <t>ノウギョウ</t>
    </rPh>
    <rPh sb="4" eb="7">
      <t>ジュウジシャ</t>
    </rPh>
    <rPh sb="7" eb="8">
      <t>スウ</t>
    </rPh>
    <phoneticPr fontId="5"/>
  </si>
  <si>
    <t>３　農家数</t>
    <rPh sb="2" eb="4">
      <t>ノウカ</t>
    </rPh>
    <rPh sb="4" eb="5">
      <t>スウ</t>
    </rPh>
    <phoneticPr fontId="5"/>
  </si>
  <si>
    <t>（単位：経営体）各年2月1日現在</t>
    <rPh sb="1" eb="3">
      <t>タンイ</t>
    </rPh>
    <rPh sb="4" eb="7">
      <t>ケイエイタイ</t>
    </rPh>
    <rPh sb="8" eb="9">
      <t>カク</t>
    </rPh>
    <rPh sb="9" eb="10">
      <t>ネン</t>
    </rPh>
    <rPh sb="11" eb="12">
      <t>ガツ</t>
    </rPh>
    <rPh sb="13" eb="14">
      <t>ニチ</t>
    </rPh>
    <rPh sb="14" eb="16">
      <t>ゲンザイ</t>
    </rPh>
    <phoneticPr fontId="5"/>
  </si>
  <si>
    <t>平成22年</t>
    <rPh sb="0" eb="2">
      <t>ヘイセイ</t>
    </rPh>
    <rPh sb="4" eb="5">
      <t>ネン</t>
    </rPh>
    <phoneticPr fontId="5"/>
  </si>
  <si>
    <t>農業従事者（自営農業に従事した世帯員数）</t>
    <rPh sb="0" eb="2">
      <t>ノウギョウ</t>
    </rPh>
    <rPh sb="2" eb="5">
      <t>ジュウジシャ</t>
    </rPh>
    <phoneticPr fontId="14"/>
  </si>
  <si>
    <t>５　農産物販売金額規模別経営体数</t>
    <rPh sb="2" eb="5">
      <t>ノウサンブツ</t>
    </rPh>
    <rPh sb="5" eb="7">
      <t>ハンバイ</t>
    </rPh>
    <rPh sb="7" eb="9">
      <t>キンガク</t>
    </rPh>
    <rPh sb="9" eb="11">
      <t>キボ</t>
    </rPh>
    <rPh sb="11" eb="12">
      <t>ベツ</t>
    </rPh>
    <rPh sb="12" eb="15">
      <t>ケイエイタイ</t>
    </rPh>
    <rPh sb="15" eb="16">
      <t>カズ</t>
    </rPh>
    <phoneticPr fontId="5"/>
  </si>
  <si>
    <t>　※用語・定義等</t>
    <phoneticPr fontId="5"/>
  </si>
  <si>
    <t>　５　農産物販売金額規模別経営体数</t>
    <rPh sb="3" eb="6">
      <t>ノウサンブツ</t>
    </rPh>
    <rPh sb="6" eb="8">
      <t>ハンバイ</t>
    </rPh>
    <rPh sb="8" eb="10">
      <t>キンガク</t>
    </rPh>
    <rPh sb="10" eb="12">
      <t>キボ</t>
    </rPh>
    <rPh sb="12" eb="13">
      <t>ベツ</t>
    </rPh>
    <rPh sb="13" eb="16">
      <t>ケイエイタイ</t>
    </rPh>
    <rPh sb="16" eb="17">
      <t>スウ</t>
    </rPh>
    <phoneticPr fontId="5"/>
  </si>
  <si>
    <t>資料：農林業センサス</t>
    <rPh sb="0" eb="2">
      <t>シリョウ</t>
    </rPh>
    <rPh sb="3" eb="6">
      <t>ノウリンギョウ</t>
    </rPh>
    <phoneticPr fontId="5"/>
  </si>
  <si>
    <t>-</t>
    <phoneticPr fontId="5"/>
  </si>
  <si>
    <t>（単位：ha）各年2月1日現在</t>
    <rPh sb="1" eb="3">
      <t>タンイ</t>
    </rPh>
    <rPh sb="7" eb="9">
      <t>カクネン</t>
    </rPh>
    <rPh sb="10" eb="11">
      <t>ガツ</t>
    </rPh>
    <rPh sb="12" eb="15">
      <t>ニチゲンザイ</t>
    </rPh>
    <phoneticPr fontId="5"/>
  </si>
  <si>
    <t>ふだんの状況</t>
    <rPh sb="4" eb="6">
      <t>ジョウキョウ</t>
    </rPh>
    <phoneticPr fontId="14"/>
  </si>
  <si>
    <t>世帯員のなかに兼業従事者が１人もいない農家</t>
    <phoneticPr fontId="14"/>
  </si>
  <si>
    <t>　４　　農業従事者数</t>
    <rPh sb="4" eb="6">
      <t>ノウギョウ</t>
    </rPh>
    <rPh sb="6" eb="9">
      <t>ジュウジシャ</t>
    </rPh>
    <rPh sb="9" eb="10">
      <t>スウ</t>
    </rPh>
    <phoneticPr fontId="5"/>
  </si>
  <si>
    <t>　（１）　年齢階層別農業就業人口</t>
    <rPh sb="5" eb="7">
      <t>ネンレイ</t>
    </rPh>
    <rPh sb="7" eb="9">
      <t>カイソウ</t>
    </rPh>
    <rPh sb="9" eb="10">
      <t>ベツ</t>
    </rPh>
    <rPh sb="10" eb="12">
      <t>ノウギョウ</t>
    </rPh>
    <rPh sb="12" eb="14">
      <t>シュウギョウ</t>
    </rPh>
    <rPh sb="14" eb="16">
      <t>ジンコウ</t>
    </rPh>
    <phoneticPr fontId="5"/>
  </si>
  <si>
    <t>　（２）　年齢階層別基幹的農業従事者数</t>
    <rPh sb="10" eb="13">
      <t>キカンテキ</t>
    </rPh>
    <rPh sb="13" eb="15">
      <t>ノウギョウ</t>
    </rPh>
    <rPh sb="15" eb="18">
      <t>ジュウジシャ</t>
    </rPh>
    <rPh sb="18" eb="19">
      <t>スウ</t>
    </rPh>
    <phoneticPr fontId="5"/>
  </si>
  <si>
    <t>　（３）　分類別農業従事者数</t>
    <rPh sb="5" eb="7">
      <t>ブンルイ</t>
    </rPh>
    <rPh sb="7" eb="8">
      <t>ベツ</t>
    </rPh>
    <rPh sb="8" eb="10">
      <t>ノウギョウ</t>
    </rPh>
    <rPh sb="10" eb="13">
      <t>ジュウジシャ</t>
    </rPh>
    <rPh sb="13" eb="14">
      <t>スウ</t>
    </rPh>
    <phoneticPr fontId="5"/>
  </si>
  <si>
    <t>（単位：ha）令和4年3月31日現在</t>
    <rPh sb="1" eb="3">
      <t>タンイ</t>
    </rPh>
    <rPh sb="7" eb="9">
      <t>レイワ</t>
    </rPh>
    <rPh sb="10" eb="11">
      <t>ネン</t>
    </rPh>
    <rPh sb="12" eb="13">
      <t>ガツ</t>
    </rPh>
    <rPh sb="15" eb="18">
      <t>ニチゲンザイ</t>
    </rPh>
    <phoneticPr fontId="5"/>
  </si>
  <si>
    <t>令和4年3月31日現在</t>
    <rPh sb="0" eb="2">
      <t>レイワ</t>
    </rPh>
    <rPh sb="3" eb="4">
      <t>ネン</t>
    </rPh>
    <rPh sb="5" eb="6">
      <t>ガツ</t>
    </rPh>
    <rPh sb="8" eb="11">
      <t>ニチゲンザイ</t>
    </rPh>
    <phoneticPr fontId="5"/>
  </si>
  <si>
    <t>資料：令和3年福島県森林・林業統計書</t>
    <rPh sb="0" eb="2">
      <t>シリョウ</t>
    </rPh>
    <rPh sb="3" eb="5">
      <t>レイワ</t>
    </rPh>
    <rPh sb="6" eb="7">
      <t>ネン</t>
    </rPh>
    <rPh sb="7" eb="10">
      <t>フクシマケン</t>
    </rPh>
    <rPh sb="10" eb="12">
      <t>シンリン</t>
    </rPh>
    <rPh sb="13" eb="15">
      <t>リンギョウ</t>
    </rPh>
    <rPh sb="15" eb="17">
      <t>トウケイ</t>
    </rPh>
    <rPh sb="17" eb="18">
      <t>ショ</t>
    </rPh>
    <phoneticPr fontId="5"/>
  </si>
  <si>
    <t xml:space="preserve">  ※令和2年調査項目変更により「農業就業人口」の調査項目はなくなりました。</t>
    <rPh sb="3" eb="4">
      <t>レイ</t>
    </rPh>
    <rPh sb="4" eb="5">
      <t>ワ</t>
    </rPh>
    <rPh sb="6" eb="7">
      <t>ネン</t>
    </rPh>
    <rPh sb="7" eb="9">
      <t>チョウサ</t>
    </rPh>
    <rPh sb="9" eb="11">
      <t>コウモク</t>
    </rPh>
    <rPh sb="11" eb="13">
      <t>ヘンコウ</t>
    </rPh>
    <rPh sb="17" eb="19">
      <t>ノウギョウ</t>
    </rPh>
    <rPh sb="19" eb="21">
      <t>シュウギョウ</t>
    </rPh>
    <rPh sb="21" eb="23">
      <t>ジンコウ</t>
    </rPh>
    <rPh sb="25" eb="27">
      <t>チョウサ</t>
    </rPh>
    <rPh sb="27" eb="29">
      <t>コウモク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</si>
</sst>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_ "/>
    <numFmt numFmtId="177" formatCode="#,##0.0"/>
    <numFmt numFmtId="178" formatCode="0.0_ "/>
    <numFmt numFmtId="179" formatCode="#,##0.0;&quot;△ &quot;#,##0.0"/>
    <numFmt numFmtId="180" formatCode="#,##0;&quot;△ &quot;#,##0"/>
    <numFmt numFmtId="181" formatCode="0.0_);[Red]\(0.0\)"/>
    <numFmt numFmtId="182" formatCode="#,##0_);[Red]\(#,##0\)"/>
    <numFmt numFmtId="183" formatCode="0.0;&quot;△ &quot;0.0"/>
  </numFmts>
  <fonts count="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2"/>
      <name val="ＭＳ Ｐゴシック"/>
      <family val="3"/>
      <charset val="128"/>
    </font>
    <font>
      <sz val="10"/>
      <name val="ＭＳ Ｐ明朝"/>
      <family val="1"/>
      <charset val="128"/>
    </font>
    <font>
      <sz val="11"/>
      <color rgb="FFFF0000"/>
      <name val="ＭＳ Ｐ明朝"/>
      <family val="1"/>
      <charset val="128"/>
    </font>
    <font>
      <sz val="12"/>
      <color theme="1"/>
      <name val="ＭＳ Ｐゴシック"/>
      <family val="3"/>
      <charset val="128"/>
    </font>
    <font>
      <sz val="11"/>
      <color theme="1"/>
      <name val="ＭＳ Ｐ明朝"/>
      <family val="1"/>
      <charset val="128"/>
    </font>
    <font>
      <sz val="9"/>
      <name val="ＭＳ Ｐ明朝"/>
      <family val="1"/>
      <charset val="128"/>
    </font>
    <font>
      <sz val="6"/>
      <name val="ＭＳ Ｐゴシック"/>
      <family val="2"/>
      <charset val="128"/>
      <scheme val="minor"/>
    </font>
    <font>
      <sz val="8"/>
      <name val="ＭＳ Ｐ明朝"/>
      <family val="1"/>
      <charset val="128"/>
    </font>
    <font>
      <sz val="12"/>
      <color theme="1"/>
      <name val="ＭＳ Ｐゴシック"/>
      <family val="2"/>
      <charset val="128"/>
      <scheme val="minor"/>
    </font>
    <font>
      <sz val="9"/>
      <name val="ＭＳ Ｐゴシック"/>
      <family val="3"/>
      <charset val="128"/>
    </font>
    <font>
      <sz val="10"/>
      <name val="ＭＳ Ｐゴシック"/>
      <family val="3"/>
      <charset val="128"/>
    </font>
    <font>
      <b/>
      <sz val="11"/>
      <name val="ＭＳ Ｐゴシック"/>
      <family val="3"/>
      <charset val="128"/>
    </font>
    <font>
      <sz val="11"/>
      <color indexed="8"/>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67">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top style="dotted">
        <color indexed="64"/>
      </top>
      <bottom style="dotted">
        <color indexed="64"/>
      </bottom>
      <diagonal/>
    </border>
    <border>
      <left/>
      <right/>
      <top style="dotted">
        <color indexed="64"/>
      </top>
      <bottom style="double">
        <color indexed="64"/>
      </bottom>
      <diagonal/>
    </border>
    <border>
      <left/>
      <right/>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right/>
      <top style="dotted">
        <color indexed="64"/>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38" fontId="4" fillId="0" borderId="0" applyFont="0" applyFill="0" applyBorder="0" applyAlignment="0" applyProtection="0"/>
    <xf numFmtId="0" fontId="3" fillId="0" borderId="0">
      <alignment vertical="center"/>
    </xf>
    <xf numFmtId="0" fontId="2" fillId="0" borderId="0">
      <alignment vertical="center"/>
    </xf>
    <xf numFmtId="38" fontId="2" fillId="0" borderId="0" applyFont="0" applyFill="0" applyBorder="0" applyAlignment="0" applyProtection="0">
      <alignment vertical="center"/>
    </xf>
  </cellStyleXfs>
  <cellXfs count="323">
    <xf numFmtId="0" fontId="0" fillId="0" borderId="0" xfId="0"/>
    <xf numFmtId="0" fontId="6" fillId="0" borderId="0" xfId="0" applyFont="1"/>
    <xf numFmtId="0" fontId="7" fillId="0" borderId="0" xfId="0" applyFont="1"/>
    <xf numFmtId="0" fontId="8" fillId="0" borderId="0" xfId="0" applyFont="1"/>
    <xf numFmtId="0" fontId="6" fillId="0" borderId="1" xfId="0" applyFont="1" applyBorder="1" applyAlignment="1">
      <alignment horizontal="center" vertical="center"/>
    </xf>
    <xf numFmtId="38" fontId="6" fillId="0" borderId="2" xfId="1"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38" fontId="6" fillId="0" borderId="6" xfId="1" applyFont="1" applyBorder="1" applyAlignment="1">
      <alignment vertical="center"/>
    </xf>
    <xf numFmtId="0" fontId="6" fillId="0" borderId="0" xfId="0" applyFont="1" applyAlignment="1">
      <alignment horizontal="right"/>
    </xf>
    <xf numFmtId="0" fontId="6" fillId="0" borderId="0" xfId="0" applyFont="1" applyFill="1" applyBorder="1"/>
    <xf numFmtId="0" fontId="6" fillId="0" borderId="0" xfId="0" applyFont="1" applyAlignment="1">
      <alignment vertical="center"/>
    </xf>
    <xf numFmtId="38" fontId="6" fillId="0" borderId="7" xfId="1" applyFont="1" applyBorder="1" applyAlignment="1">
      <alignment vertical="center"/>
    </xf>
    <xf numFmtId="38" fontId="6" fillId="0" borderId="8" xfId="1" applyFont="1" applyBorder="1" applyAlignment="1">
      <alignment vertical="center"/>
    </xf>
    <xf numFmtId="38" fontId="6" fillId="0" borderId="0" xfId="1" applyFont="1" applyBorder="1" applyAlignment="1">
      <alignment vertical="center"/>
    </xf>
    <xf numFmtId="38" fontId="6" fillId="0" borderId="6" xfId="1" applyFont="1" applyBorder="1" applyAlignment="1">
      <alignment horizontal="right" vertical="center"/>
    </xf>
    <xf numFmtId="178" fontId="6" fillId="0" borderId="0" xfId="0" applyNumberFormat="1" applyFont="1"/>
    <xf numFmtId="0" fontId="6" fillId="0" borderId="4" xfId="0" applyFont="1" applyBorder="1" applyAlignment="1">
      <alignment horizontal="center" vertical="center" wrapText="1"/>
    </xf>
    <xf numFmtId="0" fontId="6" fillId="0" borderId="9" xfId="0" applyFont="1" applyBorder="1" applyAlignment="1">
      <alignment horizontal="center" vertical="center"/>
    </xf>
    <xf numFmtId="178" fontId="6" fillId="0" borderId="2" xfId="0" applyNumberFormat="1" applyFont="1" applyBorder="1" applyAlignment="1">
      <alignment vertical="center"/>
    </xf>
    <xf numFmtId="179" fontId="6" fillId="0" borderId="2" xfId="1" applyNumberFormat="1" applyFont="1" applyBorder="1" applyAlignment="1">
      <alignment vertical="center"/>
    </xf>
    <xf numFmtId="0" fontId="6" fillId="0" borderId="3" xfId="0" applyFont="1" applyBorder="1" applyAlignment="1">
      <alignment horizontal="center" vertical="center" shrinkToFit="1"/>
    </xf>
    <xf numFmtId="0" fontId="6" fillId="0" borderId="0" xfId="0" applyFont="1" applyBorder="1" applyAlignment="1">
      <alignment horizontal="center" vertical="center"/>
    </xf>
    <xf numFmtId="38" fontId="6" fillId="0" borderId="11" xfId="1" applyFont="1" applyBorder="1" applyAlignment="1">
      <alignment vertical="center"/>
    </xf>
    <xf numFmtId="0" fontId="6" fillId="0" borderId="15" xfId="0" applyFont="1" applyBorder="1" applyAlignment="1">
      <alignment horizontal="center" vertical="center"/>
    </xf>
    <xf numFmtId="38" fontId="6" fillId="0" borderId="0" xfId="1" applyFont="1" applyFill="1" applyBorder="1"/>
    <xf numFmtId="38" fontId="6" fillId="0" borderId="17" xfId="1" applyFont="1" applyBorder="1" applyAlignment="1">
      <alignment vertical="center"/>
    </xf>
    <xf numFmtId="38" fontId="6" fillId="0" borderId="18" xfId="1" applyFont="1" applyBorder="1" applyAlignment="1">
      <alignment vertical="center"/>
    </xf>
    <xf numFmtId="3" fontId="6" fillId="0" borderId="2" xfId="0" applyNumberFormat="1" applyFont="1" applyBorder="1" applyAlignment="1">
      <alignment horizontal="right" vertical="center"/>
    </xf>
    <xf numFmtId="49" fontId="6" fillId="0" borderId="2" xfId="0" applyNumberFormat="1" applyFont="1" applyBorder="1" applyAlignment="1">
      <alignment horizontal="right" vertical="center" wrapText="1"/>
    </xf>
    <xf numFmtId="177" fontId="6" fillId="0" borderId="2" xfId="0" applyNumberFormat="1" applyFont="1" applyBorder="1" applyAlignment="1">
      <alignment horizontal="right" vertical="center"/>
    </xf>
    <xf numFmtId="178" fontId="6" fillId="0" borderId="1" xfId="0" applyNumberFormat="1" applyFont="1" applyBorder="1" applyAlignment="1">
      <alignment vertical="center"/>
    </xf>
    <xf numFmtId="179" fontId="6" fillId="0" borderId="1" xfId="1" applyNumberFormat="1" applyFont="1" applyBorder="1" applyAlignment="1">
      <alignment vertical="center"/>
    </xf>
    <xf numFmtId="180" fontId="6" fillId="0" borderId="1" xfId="1" applyNumberFormat="1" applyFont="1" applyBorder="1" applyAlignment="1">
      <alignment vertical="center"/>
    </xf>
    <xf numFmtId="38" fontId="6" fillId="0" borderId="1" xfId="1" applyFont="1" applyBorder="1" applyAlignment="1">
      <alignment vertical="center"/>
    </xf>
    <xf numFmtId="3" fontId="6" fillId="0" borderId="7" xfId="0" applyNumberFormat="1" applyFont="1" applyBorder="1" applyAlignment="1">
      <alignment horizontal="center" vertical="center"/>
    </xf>
    <xf numFmtId="3" fontId="6" fillId="0" borderId="8" xfId="0" applyNumberFormat="1" applyFont="1" applyBorder="1" applyAlignment="1">
      <alignment horizontal="right" vertical="center" wrapText="1"/>
    </xf>
    <xf numFmtId="3" fontId="6" fillId="0" borderId="7" xfId="0" applyNumberFormat="1" applyFont="1" applyBorder="1" applyAlignment="1">
      <alignment horizontal="right" vertical="center"/>
    </xf>
    <xf numFmtId="3" fontId="6" fillId="0" borderId="8" xfId="0" applyNumberFormat="1" applyFont="1" applyBorder="1" applyAlignment="1">
      <alignment horizontal="right" vertical="center"/>
    </xf>
    <xf numFmtId="3" fontId="6" fillId="0" borderId="7" xfId="0" applyNumberFormat="1" applyFont="1" applyBorder="1" applyAlignment="1">
      <alignment horizontal="right" vertical="center" shrinkToFit="1"/>
    </xf>
    <xf numFmtId="0" fontId="6" fillId="0" borderId="11" xfId="0" applyFont="1" applyBorder="1"/>
    <xf numFmtId="0" fontId="6" fillId="0" borderId="11" xfId="0" applyFont="1" applyBorder="1" applyAlignment="1">
      <alignment horizontal="right"/>
    </xf>
    <xf numFmtId="179" fontId="6" fillId="0" borderId="2" xfId="1" applyNumberFormat="1" applyFont="1" applyBorder="1" applyAlignment="1">
      <alignment horizontal="right" vertical="center"/>
    </xf>
    <xf numFmtId="38" fontId="6" fillId="0" borderId="2" xfId="1" applyFont="1" applyBorder="1" applyAlignment="1">
      <alignment horizontal="right" vertical="center"/>
    </xf>
    <xf numFmtId="38" fontId="6" fillId="0" borderId="11" xfId="1" applyFont="1" applyBorder="1" applyAlignment="1">
      <alignment horizontal="right" vertical="center"/>
    </xf>
    <xf numFmtId="0" fontId="6" fillId="0" borderId="21" xfId="0" applyFont="1" applyBorder="1" applyAlignment="1">
      <alignment horizontal="center" vertical="center"/>
    </xf>
    <xf numFmtId="0" fontId="9" fillId="0" borderId="4" xfId="0"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applyBorder="1" applyAlignment="1">
      <alignment vertical="center"/>
    </xf>
    <xf numFmtId="3" fontId="6" fillId="0" borderId="6" xfId="0" applyNumberFormat="1" applyFont="1" applyBorder="1" applyAlignment="1">
      <alignment horizontal="right" vertical="center"/>
    </xf>
    <xf numFmtId="3" fontId="6" fillId="0" borderId="2" xfId="0" applyNumberFormat="1" applyFont="1" applyBorder="1" applyAlignment="1">
      <alignment horizontal="right" vertical="center" wrapText="1"/>
    </xf>
    <xf numFmtId="176" fontId="6" fillId="0" borderId="10" xfId="0" applyNumberFormat="1" applyFont="1" applyBorder="1" applyAlignment="1">
      <alignment horizontal="right" vertical="center" wrapText="1"/>
    </xf>
    <xf numFmtId="176" fontId="6" fillId="0" borderId="12" xfId="0" applyNumberFormat="1" applyFont="1" applyBorder="1" applyAlignment="1">
      <alignment horizontal="right" vertical="center" wrapText="1"/>
    </xf>
    <xf numFmtId="0" fontId="6" fillId="0" borderId="28" xfId="0" applyFont="1" applyBorder="1"/>
    <xf numFmtId="178" fontId="6" fillId="0" borderId="10" xfId="0" applyNumberFormat="1" applyFont="1" applyBorder="1" applyAlignment="1">
      <alignment vertical="center"/>
    </xf>
    <xf numFmtId="0" fontId="6" fillId="0" borderId="0" xfId="0" applyFont="1" applyBorder="1"/>
    <xf numFmtId="182" fontId="6" fillId="0" borderId="1" xfId="0" applyNumberFormat="1" applyFont="1" applyBorder="1" applyAlignment="1">
      <alignment horizontal="right" vertical="center"/>
    </xf>
    <xf numFmtId="182" fontId="6" fillId="0" borderId="2" xfId="0" applyNumberFormat="1" applyFont="1" applyBorder="1" applyAlignment="1">
      <alignment horizontal="right" vertical="center"/>
    </xf>
    <xf numFmtId="0" fontId="6" fillId="0" borderId="1" xfId="0" applyFont="1" applyBorder="1" applyAlignment="1">
      <alignment horizontal="center" vertical="center"/>
    </xf>
    <xf numFmtId="0" fontId="6" fillId="0" borderId="0" xfId="0" applyFont="1" applyFill="1" applyAlignment="1"/>
    <xf numFmtId="0" fontId="6" fillId="0" borderId="0" xfId="0" applyFont="1" applyFill="1" applyAlignment="1">
      <alignment horizontal="center"/>
    </xf>
    <xf numFmtId="0" fontId="6" fillId="0" borderId="0" xfId="0" applyFont="1" applyFill="1" applyAlignment="1">
      <alignment horizontal="center" vertical="center"/>
    </xf>
    <xf numFmtId="0" fontId="11" fillId="0" borderId="0" xfId="0" applyFont="1" applyFill="1" applyAlignment="1"/>
    <xf numFmtId="0" fontId="12" fillId="0" borderId="0" xfId="0" applyFont="1" applyFill="1" applyAlignment="1"/>
    <xf numFmtId="0" fontId="12" fillId="0" borderId="0" xfId="0" applyFont="1" applyFill="1" applyAlignment="1">
      <alignment horizontal="right"/>
    </xf>
    <xf numFmtId="0" fontId="12" fillId="0" borderId="3" xfId="0" applyFont="1" applyFill="1" applyBorder="1" applyAlignment="1">
      <alignment horizontal="center" vertical="center" wrapText="1"/>
    </xf>
    <xf numFmtId="0" fontId="12" fillId="0" borderId="3" xfId="0" applyFont="1" applyFill="1" applyBorder="1" applyAlignment="1">
      <alignment horizontal="center" vertical="center" shrinkToFit="1"/>
    </xf>
    <xf numFmtId="0" fontId="12" fillId="0" borderId="15" xfId="0" applyFont="1" applyFill="1" applyBorder="1" applyAlignment="1">
      <alignment horizontal="center" vertical="center" wrapText="1"/>
    </xf>
    <xf numFmtId="38" fontId="12" fillId="0" borderId="20" xfId="1" applyFont="1" applyFill="1" applyBorder="1" applyAlignment="1">
      <alignment horizontal="right" vertical="center"/>
    </xf>
    <xf numFmtId="38" fontId="12" fillId="0" borderId="20" xfId="1" applyFont="1" applyFill="1" applyBorder="1" applyAlignment="1">
      <alignment vertical="center"/>
    </xf>
    <xf numFmtId="38" fontId="12" fillId="0" borderId="0" xfId="1" applyFont="1" applyFill="1" applyBorder="1" applyAlignment="1"/>
    <xf numFmtId="38" fontId="12" fillId="0" borderId="0" xfId="1" applyFont="1" applyFill="1" applyBorder="1" applyAlignment="1">
      <alignment horizontal="right"/>
    </xf>
    <xf numFmtId="0" fontId="12" fillId="0" borderId="8"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3" xfId="0" applyFont="1" applyFill="1" applyBorder="1" applyAlignment="1">
      <alignment horizontal="right" vertical="center" shrinkToFit="1"/>
    </xf>
    <xf numFmtId="0" fontId="12" fillId="0" borderId="15" xfId="0" applyFont="1" applyFill="1" applyBorder="1" applyAlignment="1">
      <alignment horizontal="right" vertical="center" shrinkToFit="1"/>
    </xf>
    <xf numFmtId="3" fontId="12" fillId="0" borderId="20" xfId="0" applyNumberFormat="1" applyFont="1" applyFill="1" applyBorder="1" applyAlignment="1">
      <alignment horizontal="right" vertical="center" shrinkToFit="1"/>
    </xf>
    <xf numFmtId="0" fontId="12" fillId="0" borderId="20" xfId="0" applyFont="1" applyFill="1" applyBorder="1" applyAlignment="1">
      <alignment horizontal="right" vertical="center" shrinkToFit="1"/>
    </xf>
    <xf numFmtId="0" fontId="12" fillId="0" borderId="23" xfId="0" applyFont="1" applyFill="1" applyBorder="1" applyAlignment="1">
      <alignment horizontal="right" vertical="center" shrinkToFit="1"/>
    </xf>
    <xf numFmtId="38" fontId="12" fillId="0" borderId="22" xfId="1" applyFont="1" applyFill="1" applyBorder="1" applyAlignment="1">
      <alignment vertical="center"/>
    </xf>
    <xf numFmtId="38" fontId="12" fillId="0" borderId="23" xfId="1" applyFont="1" applyFill="1" applyBorder="1" applyAlignment="1">
      <alignment vertical="center"/>
    </xf>
    <xf numFmtId="182" fontId="6" fillId="0" borderId="21" xfId="1" applyNumberFormat="1" applyFont="1" applyBorder="1" applyAlignment="1">
      <alignment horizontal="right" vertical="center"/>
    </xf>
    <xf numFmtId="0" fontId="6" fillId="0" borderId="1" xfId="0" applyFont="1" applyBorder="1" applyAlignment="1">
      <alignment horizontal="center" vertical="center"/>
    </xf>
    <xf numFmtId="178" fontId="6" fillId="0" borderId="12" xfId="0" applyNumberFormat="1" applyFont="1" applyBorder="1" applyAlignment="1">
      <alignment horizontal="right" vertical="center"/>
    </xf>
    <xf numFmtId="182" fontId="6" fillId="0" borderId="0" xfId="1" applyNumberFormat="1" applyFont="1" applyBorder="1" applyAlignment="1">
      <alignment horizontal="right" vertical="center"/>
    </xf>
    <xf numFmtId="0" fontId="6" fillId="0" borderId="0" xfId="0" applyFont="1" applyBorder="1" applyAlignment="1">
      <alignment horizontal="left" vertical="center"/>
    </xf>
    <xf numFmtId="182" fontId="10" fillId="0" borderId="0" xfId="1" applyNumberFormat="1" applyFont="1" applyFill="1" applyBorder="1" applyAlignment="1">
      <alignment vertical="center"/>
    </xf>
    <xf numFmtId="182" fontId="6" fillId="0" borderId="21" xfId="0" applyNumberFormat="1" applyFont="1" applyBorder="1" applyAlignment="1">
      <alignment horizontal="right" vertical="center"/>
    </xf>
    <xf numFmtId="182" fontId="6" fillId="0" borderId="6" xfId="0" applyNumberFormat="1" applyFont="1" applyBorder="1" applyAlignment="1">
      <alignment horizontal="right" vertical="center"/>
    </xf>
    <xf numFmtId="0" fontId="6" fillId="0" borderId="12" xfId="0" applyFont="1" applyBorder="1" applyAlignment="1">
      <alignment horizontal="center" vertical="center" wrapText="1"/>
    </xf>
    <xf numFmtId="0" fontId="6" fillId="0" borderId="12" xfId="0" applyFont="1" applyBorder="1" applyAlignment="1">
      <alignment horizontal="right"/>
    </xf>
    <xf numFmtId="182" fontId="6" fillId="0" borderId="0" xfId="0" applyNumberFormat="1" applyFont="1" applyBorder="1" applyAlignment="1">
      <alignment horizontal="right" vertical="center"/>
    </xf>
    <xf numFmtId="0" fontId="6" fillId="0" borderId="0" xfId="0" applyFont="1" applyBorder="1" applyAlignment="1">
      <alignment horizontal="center" vertical="center" wrapText="1"/>
    </xf>
    <xf numFmtId="0" fontId="13" fillId="0" borderId="0" xfId="0" applyFont="1" applyBorder="1" applyAlignment="1">
      <alignment horizontal="left" vertical="center"/>
    </xf>
    <xf numFmtId="0" fontId="6" fillId="0" borderId="30" xfId="0" applyFont="1" applyBorder="1" applyAlignment="1">
      <alignment horizontal="center" vertical="center" wrapText="1"/>
    </xf>
    <xf numFmtId="38" fontId="6" fillId="0" borderId="2" xfId="1" applyFont="1" applyBorder="1" applyAlignment="1">
      <alignment horizontal="right" vertical="center" wrapText="1"/>
    </xf>
    <xf numFmtId="0" fontId="6" fillId="0" borderId="10" xfId="0" applyFont="1" applyBorder="1" applyAlignment="1">
      <alignment horizontal="right" vertical="center" wrapText="1"/>
    </xf>
    <xf numFmtId="38" fontId="6" fillId="0" borderId="10" xfId="1" applyFont="1" applyBorder="1" applyAlignment="1">
      <alignment horizontal="right" vertical="center" wrapText="1"/>
    </xf>
    <xf numFmtId="38" fontId="6" fillId="0" borderId="1" xfId="1" applyFont="1" applyBorder="1" applyAlignment="1">
      <alignment horizontal="right" vertical="center" wrapText="1"/>
    </xf>
    <xf numFmtId="178" fontId="6" fillId="0" borderId="10" xfId="0" applyNumberFormat="1" applyFont="1" applyBorder="1" applyAlignment="1">
      <alignment horizontal="right" vertical="center" wrapText="1"/>
    </xf>
    <xf numFmtId="0" fontId="13" fillId="0" borderId="31" xfId="0" applyFont="1" applyBorder="1" applyAlignment="1">
      <alignment vertical="center" wrapText="1"/>
    </xf>
    <xf numFmtId="3" fontId="12" fillId="0" borderId="6" xfId="0" applyNumberFormat="1" applyFont="1" applyFill="1" applyBorder="1" applyAlignment="1">
      <alignment horizontal="right" vertical="center" wrapText="1"/>
    </xf>
    <xf numFmtId="38" fontId="12" fillId="0" borderId="6" xfId="1" applyFont="1" applyFill="1" applyBorder="1" applyAlignment="1">
      <alignment horizontal="right" vertical="center"/>
    </xf>
    <xf numFmtId="3" fontId="12" fillId="0" borderId="6" xfId="0" applyNumberFormat="1" applyFont="1" applyFill="1" applyBorder="1" applyAlignment="1">
      <alignment horizontal="right" vertical="center"/>
    </xf>
    <xf numFmtId="38" fontId="6" fillId="0" borderId="6" xfId="1" applyFont="1" applyFill="1" applyBorder="1" applyAlignment="1">
      <alignment vertical="center"/>
    </xf>
    <xf numFmtId="0" fontId="3" fillId="0" borderId="0" xfId="2">
      <alignmen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wrapText="1"/>
    </xf>
    <xf numFmtId="182" fontId="12" fillId="0" borderId="6" xfId="1" applyNumberFormat="1" applyFont="1" applyFill="1" applyBorder="1" applyAlignment="1">
      <alignment vertical="center"/>
    </xf>
    <xf numFmtId="38" fontId="12" fillId="0" borderId="6" xfId="1" applyFont="1" applyFill="1" applyBorder="1" applyAlignment="1">
      <alignment vertical="center"/>
    </xf>
    <xf numFmtId="0" fontId="0" fillId="0" borderId="0" xfId="0" applyAlignment="1">
      <alignment vertical="center"/>
    </xf>
    <xf numFmtId="0" fontId="16" fillId="0" borderId="0" xfId="0" applyFont="1" applyAlignment="1">
      <alignment vertical="center"/>
    </xf>
    <xf numFmtId="0" fontId="0" fillId="0" borderId="0" xfId="0" applyBorder="1" applyAlignment="1">
      <alignment vertical="center"/>
    </xf>
    <xf numFmtId="0" fontId="9" fillId="0" borderId="16" xfId="0" applyFont="1" applyBorder="1" applyAlignment="1">
      <alignment horizontal="center" vertical="center" wrapText="1"/>
    </xf>
    <xf numFmtId="183" fontId="6" fillId="0" borderId="0" xfId="0" applyNumberFormat="1" applyFont="1"/>
    <xf numFmtId="0" fontId="0" fillId="0" borderId="0" xfId="0" applyBorder="1"/>
    <xf numFmtId="0" fontId="0" fillId="0" borderId="11" xfId="0" applyBorder="1" applyAlignment="1">
      <alignment vertical="center"/>
    </xf>
    <xf numFmtId="0" fontId="6" fillId="0" borderId="4" xfId="0" applyFont="1" applyBorder="1" applyAlignment="1">
      <alignment horizontal="center" vertical="center"/>
    </xf>
    <xf numFmtId="0" fontId="6" fillId="0" borderId="16" xfId="0" applyFont="1" applyBorder="1" applyAlignment="1">
      <alignment horizontal="center" vertical="center"/>
    </xf>
    <xf numFmtId="0" fontId="19" fillId="0" borderId="0" xfId="0" applyFont="1" applyAlignment="1">
      <alignment vertical="center"/>
    </xf>
    <xf numFmtId="0" fontId="0" fillId="0" borderId="37" xfId="0" applyBorder="1" applyAlignment="1">
      <alignment vertical="center"/>
    </xf>
    <xf numFmtId="0" fontId="0" fillId="0" borderId="38" xfId="0" applyBorder="1" applyAlignment="1">
      <alignment vertical="center"/>
    </xf>
    <xf numFmtId="0" fontId="0" fillId="0" borderId="0" xfId="0" applyBorder="1" applyAlignment="1">
      <alignment vertical="center" wrapText="1"/>
    </xf>
    <xf numFmtId="0" fontId="0" fillId="0" borderId="37" xfId="0" applyBorder="1" applyAlignment="1">
      <alignment vertical="center" wrapText="1"/>
    </xf>
    <xf numFmtId="0" fontId="0" fillId="0" borderId="32" xfId="0" applyBorder="1" applyAlignment="1">
      <alignment horizontal="center" vertical="center" wrapText="1"/>
    </xf>
    <xf numFmtId="0" fontId="18" fillId="0" borderId="32" xfId="0" applyFont="1" applyBorder="1" applyAlignment="1">
      <alignment horizontal="center" vertical="center" wrapText="1"/>
    </xf>
    <xf numFmtId="0" fontId="17" fillId="0" borderId="49" xfId="0" applyFont="1" applyBorder="1" applyAlignment="1">
      <alignment horizontal="center" vertical="center" wrapText="1"/>
    </xf>
    <xf numFmtId="0" fontId="3" fillId="0" borderId="40" xfId="2" applyBorder="1" applyAlignment="1">
      <alignment horizontal="left" vertical="center" wrapText="1"/>
    </xf>
    <xf numFmtId="0" fontId="3" fillId="0" borderId="54" xfId="2" applyBorder="1" applyAlignment="1">
      <alignment vertical="center"/>
    </xf>
    <xf numFmtId="0" fontId="3" fillId="0" borderId="57" xfId="2" applyBorder="1" applyAlignment="1">
      <alignment horizontal="left" vertical="center" wrapText="1"/>
    </xf>
    <xf numFmtId="0" fontId="3" fillId="0" borderId="61" xfId="2" applyBorder="1" applyAlignment="1">
      <alignment vertical="center"/>
    </xf>
    <xf numFmtId="0" fontId="3" fillId="0" borderId="28" xfId="2" applyBorder="1" applyAlignment="1">
      <alignment vertical="center"/>
    </xf>
    <xf numFmtId="0" fontId="3" fillId="0" borderId="62" xfId="2" applyBorder="1" applyAlignment="1">
      <alignment vertical="center"/>
    </xf>
    <xf numFmtId="0" fontId="3" fillId="0" borderId="52" xfId="2" applyBorder="1">
      <alignment vertical="center"/>
    </xf>
    <xf numFmtId="0" fontId="3" fillId="0" borderId="0" xfId="2" applyBorder="1">
      <alignment vertical="center"/>
    </xf>
    <xf numFmtId="0" fontId="3" fillId="0" borderId="0" xfId="2" applyBorder="1" applyAlignment="1">
      <alignment vertical="center"/>
    </xf>
    <xf numFmtId="0" fontId="3" fillId="0" borderId="63" xfId="2" applyBorder="1">
      <alignment vertical="center"/>
    </xf>
    <xf numFmtId="0" fontId="3" fillId="0" borderId="64" xfId="2" applyBorder="1">
      <alignment vertical="center"/>
    </xf>
    <xf numFmtId="180" fontId="6" fillId="0" borderId="21" xfId="1" applyNumberFormat="1" applyFont="1" applyBorder="1" applyAlignment="1">
      <alignment vertical="center"/>
    </xf>
    <xf numFmtId="179" fontId="6" fillId="0" borderId="6" xfId="1" applyNumberFormat="1" applyFont="1" applyBorder="1" applyAlignment="1">
      <alignment horizontal="right" vertical="center"/>
    </xf>
    <xf numFmtId="178" fontId="6" fillId="0" borderId="6" xfId="0" applyNumberFormat="1" applyFont="1" applyBorder="1" applyAlignment="1">
      <alignment vertical="center"/>
    </xf>
    <xf numFmtId="0" fontId="11" fillId="0" borderId="0" xfId="0" applyFont="1"/>
    <xf numFmtId="0" fontId="12" fillId="0" borderId="0" xfId="0" applyFont="1"/>
    <xf numFmtId="0" fontId="12" fillId="0" borderId="0" xfId="0" applyFont="1" applyAlignment="1">
      <alignment horizontal="right"/>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4" xfId="0" applyFont="1" applyBorder="1" applyAlignment="1">
      <alignment horizontal="center" vertical="center" wrapText="1"/>
    </xf>
    <xf numFmtId="0" fontId="12" fillId="0" borderId="4" xfId="0" applyFont="1" applyBorder="1" applyAlignment="1">
      <alignment horizontal="center" vertical="center" wrapText="1" shrinkToFit="1"/>
    </xf>
    <xf numFmtId="0" fontId="12" fillId="0" borderId="16"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0" fontId="12" fillId="0" borderId="30" xfId="0" applyFont="1" applyBorder="1" applyAlignment="1">
      <alignment horizontal="center" vertical="center"/>
    </xf>
    <xf numFmtId="0" fontId="12" fillId="0" borderId="18" xfId="0" applyFont="1" applyBorder="1" applyAlignment="1">
      <alignment horizontal="right" vertical="center"/>
    </xf>
    <xf numFmtId="0" fontId="12" fillId="0" borderId="18" xfId="0" applyFont="1" applyBorder="1" applyAlignment="1">
      <alignment horizontal="right" vertical="center" wrapText="1"/>
    </xf>
    <xf numFmtId="0" fontId="12" fillId="0" borderId="18" xfId="0" applyFont="1" applyBorder="1" applyAlignment="1">
      <alignment horizontal="right" vertical="center" wrapText="1" shrinkToFit="1"/>
    </xf>
    <xf numFmtId="0" fontId="12" fillId="0" borderId="25" xfId="0" applyFont="1" applyBorder="1" applyAlignment="1">
      <alignment horizontal="right" vertical="center" wrapText="1" shrinkToFit="1"/>
    </xf>
    <xf numFmtId="0" fontId="12" fillId="0" borderId="30" xfId="0" applyFont="1" applyBorder="1" applyAlignment="1">
      <alignment horizontal="right" vertical="center" wrapText="1" shrinkToFit="1"/>
    </xf>
    <xf numFmtId="0" fontId="12" fillId="0" borderId="0" xfId="0" applyFont="1" applyFill="1" applyBorder="1"/>
    <xf numFmtId="182" fontId="12" fillId="0" borderId="6" xfId="1" applyNumberFormat="1" applyFont="1" applyFill="1" applyBorder="1" applyAlignment="1">
      <alignment horizontal="right" vertical="center"/>
    </xf>
    <xf numFmtId="38" fontId="12" fillId="0" borderId="3" xfId="1" applyFont="1" applyBorder="1" applyAlignment="1">
      <alignment vertical="center"/>
    </xf>
    <xf numFmtId="0" fontId="12" fillId="0" borderId="3" xfId="0" applyFont="1" applyFill="1" applyBorder="1" applyAlignment="1">
      <alignment vertical="center"/>
    </xf>
    <xf numFmtId="0" fontId="12" fillId="0" borderId="15" xfId="0" applyFont="1" applyFill="1" applyBorder="1" applyAlignment="1">
      <alignment vertical="center"/>
    </xf>
    <xf numFmtId="38" fontId="12" fillId="0" borderId="20" xfId="1" applyFont="1" applyBorder="1" applyAlignment="1">
      <alignment vertical="center"/>
    </xf>
    <xf numFmtId="0" fontId="12" fillId="0" borderId="20" xfId="0" applyFont="1" applyFill="1" applyBorder="1" applyAlignment="1">
      <alignment vertical="center"/>
    </xf>
    <xf numFmtId="0" fontId="12" fillId="0" borderId="23" xfId="0" applyFont="1" applyFill="1" applyBorder="1" applyAlignment="1">
      <alignment vertical="center"/>
    </xf>
    <xf numFmtId="0" fontId="12" fillId="0" borderId="14" xfId="0" applyFont="1" applyBorder="1" applyAlignment="1">
      <alignment horizontal="center" vertical="center"/>
    </xf>
    <xf numFmtId="0" fontId="12" fillId="0" borderId="22" xfId="0" applyFont="1" applyBorder="1" applyAlignment="1">
      <alignment horizontal="center" vertical="center"/>
    </xf>
    <xf numFmtId="0" fontId="6" fillId="0" borderId="31" xfId="0" applyFont="1" applyBorder="1" applyAlignment="1">
      <alignment horizontal="center" vertical="center"/>
    </xf>
    <xf numFmtId="38" fontId="6" fillId="0" borderId="0" xfId="1" applyFont="1" applyBorder="1" applyAlignment="1">
      <alignment horizontal="right" vertical="center"/>
    </xf>
    <xf numFmtId="0" fontId="15" fillId="0" borderId="0" xfId="0" applyFont="1" applyFill="1" applyBorder="1"/>
    <xf numFmtId="0" fontId="3" fillId="0" borderId="41" xfId="2" applyBorder="1" applyAlignment="1">
      <alignment horizontal="left" vertical="center" wrapText="1"/>
    </xf>
    <xf numFmtId="0" fontId="3" fillId="0" borderId="36" xfId="2" applyBorder="1" applyAlignment="1">
      <alignment horizontal="left" vertical="center" wrapText="1"/>
    </xf>
    <xf numFmtId="0" fontId="6" fillId="0" borderId="9" xfId="0" applyFont="1" applyBorder="1" applyAlignment="1">
      <alignment vertical="center"/>
    </xf>
    <xf numFmtId="0" fontId="6" fillId="0" borderId="31" xfId="0" applyFont="1" applyBorder="1" applyAlignment="1">
      <alignment vertical="center"/>
    </xf>
    <xf numFmtId="0" fontId="6" fillId="0" borderId="14" xfId="0" applyFont="1" applyBorder="1" applyAlignment="1">
      <alignment vertical="center"/>
    </xf>
    <xf numFmtId="38" fontId="6" fillId="0" borderId="3" xfId="4" applyFont="1" applyBorder="1">
      <alignment vertical="center"/>
    </xf>
    <xf numFmtId="38" fontId="20" fillId="0" borderId="3" xfId="4" applyFont="1" applyFill="1" applyBorder="1" applyAlignment="1">
      <alignment horizontal="right" vertical="center"/>
    </xf>
    <xf numFmtId="38" fontId="20" fillId="0" borderId="15" xfId="4" applyFont="1" applyFill="1" applyBorder="1" applyAlignment="1">
      <alignment horizontal="right" vertical="center"/>
    </xf>
    <xf numFmtId="0" fontId="6" fillId="0" borderId="1" xfId="0" applyFont="1" applyBorder="1" applyAlignment="1">
      <alignment vertical="center"/>
    </xf>
    <xf numFmtId="0" fontId="6" fillId="0" borderId="7" xfId="0" applyFont="1" applyBorder="1" applyAlignment="1">
      <alignment vertical="center"/>
    </xf>
    <xf numFmtId="38" fontId="6" fillId="0" borderId="15" xfId="4" applyFont="1" applyBorder="1" applyAlignment="1">
      <alignment horizontal="right" vertical="center"/>
    </xf>
    <xf numFmtId="0" fontId="6" fillId="0" borderId="21" xfId="0" applyFont="1" applyBorder="1" applyAlignment="1">
      <alignment vertical="center"/>
    </xf>
    <xf numFmtId="0" fontId="6" fillId="0" borderId="11" xfId="0" applyFont="1" applyBorder="1" applyAlignment="1">
      <alignment vertical="center"/>
    </xf>
    <xf numFmtId="0" fontId="6" fillId="0" borderId="23" xfId="0" applyFont="1" applyBorder="1" applyAlignment="1">
      <alignment vertical="center"/>
    </xf>
    <xf numFmtId="0" fontId="6" fillId="0" borderId="22" xfId="0" applyFont="1" applyBorder="1" applyAlignment="1">
      <alignment vertical="center"/>
    </xf>
    <xf numFmtId="38" fontId="6" fillId="0" borderId="20" xfId="4" applyFont="1" applyBorder="1">
      <alignment vertical="center"/>
    </xf>
    <xf numFmtId="38" fontId="6" fillId="0" borderId="23" xfId="4" applyFont="1" applyBorder="1">
      <alignment vertical="center"/>
    </xf>
    <xf numFmtId="0" fontId="6" fillId="0" borderId="10" xfId="0" applyFont="1" applyBorder="1" applyAlignment="1">
      <alignment horizontal="right" vertical="center" indent="3"/>
    </xf>
    <xf numFmtId="0" fontId="6" fillId="0" borderId="0" xfId="0" applyFont="1" applyBorder="1" applyAlignment="1">
      <alignment horizontal="right" vertical="center" indent="3"/>
    </xf>
    <xf numFmtId="0" fontId="6" fillId="0" borderId="16" xfId="0" applyFont="1" applyBorder="1" applyAlignment="1">
      <alignment horizontal="center" vertical="center" wrapText="1"/>
    </xf>
    <xf numFmtId="0" fontId="6" fillId="0" borderId="26" xfId="0" applyFont="1" applyBorder="1" applyAlignment="1">
      <alignment horizontal="center" vertical="center" wrapText="1"/>
    </xf>
    <xf numFmtId="177" fontId="6" fillId="0" borderId="10" xfId="0" applyNumberFormat="1" applyFont="1" applyBorder="1" applyAlignment="1">
      <alignment horizontal="right" vertical="center" indent="3"/>
    </xf>
    <xf numFmtId="177" fontId="6" fillId="0" borderId="0" xfId="0" applyNumberFormat="1" applyFont="1" applyBorder="1" applyAlignment="1">
      <alignment horizontal="right" vertical="center" indent="3"/>
    </xf>
    <xf numFmtId="0" fontId="6" fillId="0" borderId="4" xfId="0" applyFont="1" applyBorder="1" applyAlignment="1">
      <alignment horizontal="center" vertical="center"/>
    </xf>
    <xf numFmtId="181" fontId="6" fillId="0" borderId="10" xfId="0" applyNumberFormat="1" applyFont="1" applyBorder="1" applyAlignment="1">
      <alignment horizontal="right" vertical="center" indent="3"/>
    </xf>
    <xf numFmtId="181" fontId="6" fillId="0" borderId="0" xfId="0" applyNumberFormat="1" applyFont="1" applyBorder="1" applyAlignment="1">
      <alignment horizontal="right" vertical="center" indent="3"/>
    </xf>
    <xf numFmtId="0" fontId="6" fillId="0" borderId="0" xfId="0" applyFont="1" applyAlignment="1">
      <alignment horizontal="left"/>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4" xfId="0" applyFont="1" applyBorder="1" applyAlignment="1">
      <alignment horizontal="center" vertical="center"/>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38" fontId="12" fillId="0" borderId="23" xfId="1" applyFont="1" applyFill="1" applyBorder="1" applyAlignment="1">
      <alignment horizontal="center" vertical="center"/>
    </xf>
    <xf numFmtId="38" fontId="12" fillId="0" borderId="19" xfId="1" applyFont="1" applyFill="1" applyBorder="1" applyAlignment="1">
      <alignment horizontal="center" vertical="center"/>
    </xf>
    <xf numFmtId="38" fontId="6" fillId="0" borderId="15" xfId="1" applyFont="1" applyBorder="1" applyAlignment="1">
      <alignment horizontal="center" vertical="center"/>
    </xf>
    <xf numFmtId="38" fontId="6" fillId="0" borderId="31" xfId="1" applyFont="1" applyBorder="1" applyAlignment="1">
      <alignment horizontal="center" vertical="center"/>
    </xf>
    <xf numFmtId="181" fontId="6" fillId="0" borderId="12" xfId="0" applyNumberFormat="1" applyFont="1" applyBorder="1" applyAlignment="1">
      <alignment horizontal="right" vertical="center" indent="3"/>
    </xf>
    <xf numFmtId="181" fontId="6" fillId="0" borderId="11" xfId="0" applyNumberFormat="1" applyFont="1" applyBorder="1" applyAlignment="1">
      <alignment horizontal="right" vertical="center" indent="3"/>
    </xf>
    <xf numFmtId="0" fontId="6" fillId="0" borderId="29" xfId="0" applyFont="1" applyBorder="1" applyAlignment="1">
      <alignment horizontal="center" vertical="center"/>
    </xf>
    <xf numFmtId="0" fontId="6" fillId="0" borderId="1" xfId="0" applyFont="1" applyBorder="1" applyAlignment="1">
      <alignment horizontal="center" vertical="center"/>
    </xf>
    <xf numFmtId="0" fontId="6" fillId="0" borderId="30" xfId="0" applyFont="1" applyBorder="1" applyAlignment="1">
      <alignment horizontal="center" vertical="center"/>
    </xf>
    <xf numFmtId="0" fontId="6" fillId="0" borderId="2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8" xfId="0" applyFont="1" applyBorder="1" applyAlignment="1">
      <alignment horizontal="center" vertical="center"/>
    </xf>
    <xf numFmtId="0" fontId="6" fillId="0" borderId="26" xfId="0" applyFont="1" applyBorder="1" applyAlignment="1">
      <alignment horizontal="center" vertical="center"/>
    </xf>
    <xf numFmtId="0" fontId="6" fillId="0" borderId="1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8" xfId="0" applyFont="1" applyBorder="1" applyAlignment="1">
      <alignment horizontal="center" vertical="center" wrapText="1"/>
    </xf>
    <xf numFmtId="0" fontId="6" fillId="0" borderId="5" xfId="0" applyFont="1" applyBorder="1" applyAlignment="1">
      <alignment horizontal="center" vertical="center" wrapText="1"/>
    </xf>
    <xf numFmtId="0" fontId="3" fillId="2" borderId="66" xfId="2" applyFill="1" applyBorder="1" applyAlignment="1">
      <alignment horizontal="center" vertical="center"/>
    </xf>
    <xf numFmtId="0" fontId="3" fillId="2" borderId="60" xfId="2" applyFill="1" applyBorder="1" applyAlignment="1">
      <alignment horizontal="center" vertical="center"/>
    </xf>
    <xf numFmtId="0" fontId="2" fillId="0" borderId="41" xfId="2" applyFont="1" applyBorder="1" applyAlignment="1">
      <alignment horizontal="left" vertical="center" wrapText="1"/>
    </xf>
    <xf numFmtId="0" fontId="3" fillId="0" borderId="36" xfId="2" applyBorder="1" applyAlignment="1">
      <alignment horizontal="left" vertical="center" wrapText="1"/>
    </xf>
    <xf numFmtId="0" fontId="3" fillId="0" borderId="57" xfId="2" applyBorder="1" applyAlignment="1">
      <alignment horizontal="left" vertical="center" wrapText="1"/>
    </xf>
    <xf numFmtId="0" fontId="3" fillId="0" borderId="40" xfId="2" applyBorder="1" applyAlignment="1">
      <alignment horizontal="left" vertical="center" wrapText="1"/>
    </xf>
    <xf numFmtId="0" fontId="2" fillId="0" borderId="57" xfId="2" applyFont="1" applyBorder="1" applyAlignment="1">
      <alignment horizontal="left" vertical="center" wrapText="1"/>
    </xf>
    <xf numFmtId="0" fontId="0" fillId="2" borderId="49" xfId="0" applyFill="1" applyBorder="1" applyAlignment="1">
      <alignment horizontal="left" vertical="center" wrapText="1"/>
    </xf>
    <xf numFmtId="0" fontId="0" fillId="2" borderId="52" xfId="0" applyFill="1" applyBorder="1" applyAlignment="1">
      <alignment horizontal="left" vertical="center" wrapText="1"/>
    </xf>
    <xf numFmtId="0" fontId="0" fillId="2" borderId="50" xfId="0" applyFill="1" applyBorder="1" applyAlignment="1">
      <alignment horizontal="left" vertical="center" wrapText="1"/>
    </xf>
    <xf numFmtId="0" fontId="0" fillId="0" borderId="45" xfId="0" applyBorder="1" applyAlignment="1">
      <alignment horizontal="center" vertical="center" wrapText="1"/>
    </xf>
    <xf numFmtId="0" fontId="0" fillId="0" borderId="44" xfId="0" applyBorder="1" applyAlignment="1">
      <alignment horizontal="center" vertical="center" wrapText="1"/>
    </xf>
    <xf numFmtId="0" fontId="0" fillId="0" borderId="46" xfId="0" applyBorder="1" applyAlignment="1">
      <alignment horizontal="center" vertical="center" wrapText="1"/>
    </xf>
    <xf numFmtId="0" fontId="0" fillId="0" borderId="48" xfId="0" applyBorder="1" applyAlignment="1">
      <alignment horizontal="center" vertical="center" wrapText="1"/>
    </xf>
    <xf numFmtId="0" fontId="0" fillId="0" borderId="34" xfId="0" applyBorder="1" applyAlignment="1">
      <alignment horizontal="center" vertical="center" textRotation="255"/>
    </xf>
    <xf numFmtId="0" fontId="0" fillId="0" borderId="39" xfId="0" applyBorder="1" applyAlignment="1">
      <alignment horizontal="center" vertical="center" textRotation="255"/>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33" xfId="0" applyBorder="1" applyAlignment="1">
      <alignment horizontal="center" vertical="center" textRotation="255"/>
    </xf>
    <xf numFmtId="0" fontId="0" fillId="0" borderId="33" xfId="0" applyFont="1" applyBorder="1" applyAlignment="1">
      <alignment horizontal="center" vertical="center" wrapText="1"/>
    </xf>
    <xf numFmtId="0" fontId="0" fillId="0" borderId="51" xfId="0" applyFont="1" applyBorder="1" applyAlignment="1">
      <alignment horizontal="center" vertical="center"/>
    </xf>
    <xf numFmtId="0" fontId="0" fillId="0" borderId="34" xfId="0" applyFont="1" applyBorder="1" applyAlignment="1">
      <alignment horizontal="center" vertical="center"/>
    </xf>
    <xf numFmtId="0" fontId="0" fillId="0" borderId="37" xfId="0" applyFont="1" applyBorder="1" applyAlignment="1">
      <alignment horizontal="center" vertical="center"/>
    </xf>
    <xf numFmtId="0" fontId="0" fillId="0" borderId="39" xfId="0" applyFont="1" applyBorder="1" applyAlignment="1">
      <alignment horizontal="center" vertical="center"/>
    </xf>
    <xf numFmtId="0" fontId="0" fillId="0" borderId="38" xfId="0" applyFont="1" applyBorder="1" applyAlignment="1">
      <alignment horizontal="center" vertical="center"/>
    </xf>
    <xf numFmtId="0" fontId="0" fillId="0" borderId="34"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0" fontId="18" fillId="0" borderId="43" xfId="0" applyFont="1" applyBorder="1" applyAlignment="1">
      <alignment horizontal="center" vertical="center" wrapText="1"/>
    </xf>
    <xf numFmtId="0" fontId="18" fillId="0" borderId="44" xfId="0" applyFont="1" applyBorder="1" applyAlignment="1">
      <alignment horizontal="center" vertical="center" wrapText="1"/>
    </xf>
    <xf numFmtId="0" fontId="3" fillId="2" borderId="59" xfId="2" applyFill="1" applyBorder="1" applyAlignment="1">
      <alignment horizontal="center" vertical="center"/>
    </xf>
    <xf numFmtId="0" fontId="3" fillId="2" borderId="65" xfId="2" applyFill="1" applyBorder="1" applyAlignment="1">
      <alignment horizontal="center" vertical="center"/>
    </xf>
    <xf numFmtId="0" fontId="3" fillId="0" borderId="55" xfId="2" applyBorder="1" applyAlignment="1">
      <alignment horizontal="left" vertical="center"/>
    </xf>
    <xf numFmtId="0" fontId="3" fillId="0" borderId="56" xfId="2" applyBorder="1" applyAlignment="1">
      <alignment horizontal="left" vertical="center"/>
    </xf>
    <xf numFmtId="0" fontId="3" fillId="0" borderId="46" xfId="2" applyBorder="1" applyAlignment="1">
      <alignment horizontal="left" vertical="center"/>
    </xf>
    <xf numFmtId="0" fontId="3" fillId="0" borderId="47" xfId="2" applyBorder="1" applyAlignment="1">
      <alignment horizontal="left" vertical="center"/>
    </xf>
    <xf numFmtId="0" fontId="3" fillId="0" borderId="48" xfId="2" applyBorder="1" applyAlignment="1">
      <alignment horizontal="left" vertical="center"/>
    </xf>
    <xf numFmtId="0" fontId="3" fillId="0" borderId="35" xfId="2" applyBorder="1" applyAlignment="1">
      <alignment horizontal="left" vertical="center"/>
    </xf>
    <xf numFmtId="0" fontId="3" fillId="0" borderId="17" xfId="2" applyBorder="1" applyAlignment="1">
      <alignment horizontal="left" vertical="center"/>
    </xf>
    <xf numFmtId="0" fontId="3" fillId="0" borderId="42" xfId="2" applyBorder="1" applyAlignment="1">
      <alignment horizontal="left" vertical="center"/>
    </xf>
    <xf numFmtId="0" fontId="3" fillId="0" borderId="7" xfId="2" applyBorder="1" applyAlignment="1">
      <alignment horizontal="left" vertical="center"/>
    </xf>
    <xf numFmtId="0" fontId="3" fillId="0" borderId="34" xfId="2" applyBorder="1" applyAlignment="1">
      <alignment horizontal="center" vertical="center"/>
    </xf>
    <xf numFmtId="0" fontId="3" fillId="0" borderId="37" xfId="2" applyBorder="1" applyAlignment="1">
      <alignment horizontal="center" vertical="center"/>
    </xf>
    <xf numFmtId="0" fontId="3" fillId="0" borderId="39" xfId="2" applyBorder="1" applyAlignment="1">
      <alignment horizontal="center" vertical="center"/>
    </xf>
    <xf numFmtId="0" fontId="3" fillId="0" borderId="38" xfId="2" applyBorder="1" applyAlignment="1">
      <alignment horizontal="center" vertical="center"/>
    </xf>
    <xf numFmtId="0" fontId="3" fillId="0" borderId="34" xfId="2" applyBorder="1" applyAlignment="1">
      <alignment horizontal="left" vertical="center"/>
    </xf>
    <xf numFmtId="0" fontId="3" fillId="0" borderId="0" xfId="2" applyBorder="1" applyAlignment="1">
      <alignment horizontal="left"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3" fillId="0" borderId="28" xfId="2" applyBorder="1" applyAlignment="1">
      <alignment horizontal="left" vertical="center"/>
    </xf>
    <xf numFmtId="0" fontId="3" fillId="0" borderId="51" xfId="2" applyBorder="1" applyAlignment="1">
      <alignment horizontal="left" vertical="center"/>
    </xf>
    <xf numFmtId="0" fontId="0" fillId="0" borderId="33" xfId="0" applyBorder="1" applyAlignment="1">
      <alignment horizontal="center" vertical="center"/>
    </xf>
    <xf numFmtId="0" fontId="0" fillId="0" borderId="28" xfId="0" applyBorder="1" applyAlignment="1">
      <alignment horizontal="center" vertical="center"/>
    </xf>
    <xf numFmtId="0" fontId="0" fillId="0" borderId="11" xfId="0" applyBorder="1" applyAlignment="1">
      <alignment horizontal="center" vertical="center"/>
    </xf>
    <xf numFmtId="0" fontId="3" fillId="0" borderId="58" xfId="2" applyBorder="1" applyAlignment="1">
      <alignment horizontal="left" vertical="center" wrapText="1"/>
    </xf>
    <xf numFmtId="0" fontId="3" fillId="0" borderId="53" xfId="2" applyBorder="1" applyAlignment="1">
      <alignment horizontal="left" vertical="center" wrapText="1"/>
    </xf>
    <xf numFmtId="0" fontId="1" fillId="0" borderId="57" xfId="2" applyFont="1" applyBorder="1" applyAlignment="1">
      <alignment horizontal="left" vertical="center" wrapText="1"/>
    </xf>
    <xf numFmtId="0" fontId="6" fillId="0" borderId="15"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30" xfId="0" applyFont="1" applyFill="1" applyBorder="1" applyAlignment="1">
      <alignment horizontal="center" vertical="center"/>
    </xf>
    <xf numFmtId="0" fontId="12" fillId="0" borderId="0" xfId="0" applyFont="1" applyFill="1" applyBorder="1" applyAlignment="1">
      <alignment horizontal="center"/>
    </xf>
    <xf numFmtId="0" fontId="12" fillId="0" borderId="23"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19" xfId="0" applyFont="1" applyFill="1" applyBorder="1" applyAlignment="1">
      <alignment horizontal="center" vertical="center"/>
    </xf>
    <xf numFmtId="3" fontId="12" fillId="0" borderId="3" xfId="0" applyNumberFormat="1" applyFont="1" applyFill="1" applyBorder="1" applyAlignment="1">
      <alignment horizontal="right" vertical="center" shrinkToFit="1"/>
    </xf>
    <xf numFmtId="0" fontId="12" fillId="0" borderId="3" xfId="0" applyFont="1" applyFill="1" applyBorder="1" applyAlignment="1">
      <alignment horizontal="right" vertical="center" shrinkToFit="1"/>
    </xf>
    <xf numFmtId="3" fontId="12" fillId="0" borderId="20" xfId="0" applyNumberFormat="1" applyFont="1" applyFill="1" applyBorder="1" applyAlignment="1">
      <alignment horizontal="right" vertical="center" shrinkToFit="1"/>
    </xf>
    <xf numFmtId="0" fontId="12" fillId="0" borderId="20" xfId="0" applyFont="1" applyFill="1" applyBorder="1" applyAlignment="1">
      <alignment horizontal="right" vertical="center" shrinkToFi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9" xfId="0" applyFont="1" applyFill="1" applyBorder="1" applyAlignment="1">
      <alignment horizontal="center" vertical="center" textRotation="255"/>
    </xf>
    <xf numFmtId="0" fontId="12" fillId="0" borderId="1" xfId="0" applyFont="1" applyFill="1" applyBorder="1" applyAlignment="1">
      <alignment horizontal="center" vertical="center" textRotation="255"/>
    </xf>
    <xf numFmtId="0" fontId="12" fillId="0" borderId="21" xfId="0" applyFont="1" applyFill="1" applyBorder="1" applyAlignment="1">
      <alignment horizontal="center" vertical="center" textRotation="255"/>
    </xf>
    <xf numFmtId="0" fontId="12" fillId="0" borderId="16"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9" fillId="0" borderId="0" xfId="0" applyFont="1" applyBorder="1" applyAlignment="1">
      <alignment horizontal="left" vertical="center"/>
    </xf>
  </cellXfs>
  <cellStyles count="5">
    <cellStyle name="桁区切り" xfId="1" builtinId="6"/>
    <cellStyle name="桁区切り 2" xfId="4"/>
    <cellStyle name="標準" xfId="0" builtinId="0"/>
    <cellStyle name="標準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657225</xdr:colOff>
      <xdr:row>3</xdr:row>
      <xdr:rowOff>9525</xdr:rowOff>
    </xdr:from>
    <xdr:to>
      <xdr:col>8</xdr:col>
      <xdr:colOff>0</xdr:colOff>
      <xdr:row>10</xdr:row>
      <xdr:rowOff>19050</xdr:rowOff>
    </xdr:to>
    <xdr:sp macro="" textlink="">
      <xdr:nvSpPr>
        <xdr:cNvPr id="1025" name="Rectangle 1"/>
        <xdr:cNvSpPr>
          <a:spLocks noChangeArrowheads="1"/>
        </xdr:cNvSpPr>
      </xdr:nvSpPr>
      <xdr:spPr bwMode="auto">
        <a:xfrm>
          <a:off x="657225" y="523875"/>
          <a:ext cx="4829175" cy="1209675"/>
        </a:xfrm>
        <a:prstGeom prst="rect">
          <a:avLst/>
        </a:prstGeom>
        <a:solidFill>
          <a:srgbClr val="FFFFFF"/>
        </a:solidFill>
        <a:ln w="57150" cmpd="thickThin">
          <a:solidFill>
            <a:srgbClr val="000000"/>
          </a:solidFill>
          <a:miter lim="800000"/>
          <a:headEnd/>
          <a:tailEnd/>
        </a:ln>
      </xdr:spPr>
      <xdr:txBody>
        <a:bodyPr vertOverflow="clip" wrap="square" lIns="100584" tIns="41148" rIns="0" bIns="41148" anchor="ctr" upright="1"/>
        <a:lstStyle/>
        <a:p>
          <a:pPr algn="l" rtl="0">
            <a:defRPr sz="1000"/>
          </a:pPr>
          <a:r>
            <a:rPr lang="ja-JP" altLang="en-US" sz="3600" b="1" i="0" u="none" strike="noStrike" baseline="0">
              <a:solidFill>
                <a:srgbClr val="000000"/>
              </a:solidFill>
              <a:latin typeface="HG丸ｺﾞｼｯｸM-PRO"/>
              <a:ea typeface="HG丸ｺﾞｼｯｸM-PRO"/>
            </a:rPr>
            <a:t>５　農　林　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266700</xdr:colOff>
      <xdr:row>20</xdr:row>
      <xdr:rowOff>200025</xdr:rowOff>
    </xdr:from>
    <xdr:to>
      <xdr:col>5</xdr:col>
      <xdr:colOff>1609723</xdr:colOff>
      <xdr:row>21</xdr:row>
      <xdr:rowOff>361949</xdr:rowOff>
    </xdr:to>
    <xdr:sp macro="" textlink="">
      <xdr:nvSpPr>
        <xdr:cNvPr id="34" name="角丸四角形 33"/>
        <xdr:cNvSpPr/>
      </xdr:nvSpPr>
      <xdr:spPr>
        <a:xfrm>
          <a:off x="2162175" y="7762875"/>
          <a:ext cx="2419348" cy="552449"/>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a:p>
          <a:pPr algn="l"/>
          <a:r>
            <a:rPr kumimoji="1" lang="ja-JP" altLang="en-US" sz="1100"/>
            <a:t>　　基幹的農業従事者</a:t>
          </a:r>
        </a:p>
      </xdr:txBody>
    </xdr:sp>
    <xdr:clientData/>
  </xdr:twoCellAnchor>
  <xdr:twoCellAnchor>
    <xdr:from>
      <xdr:col>4</xdr:col>
      <xdr:colOff>95250</xdr:colOff>
      <xdr:row>20</xdr:row>
      <xdr:rowOff>76200</xdr:rowOff>
    </xdr:from>
    <xdr:to>
      <xdr:col>6</xdr:col>
      <xdr:colOff>9524</xdr:colOff>
      <xdr:row>33</xdr:row>
      <xdr:rowOff>123824</xdr:rowOff>
    </xdr:to>
    <xdr:sp macro="" textlink="">
      <xdr:nvSpPr>
        <xdr:cNvPr id="35" name="角丸四角形 34"/>
        <xdr:cNvSpPr/>
      </xdr:nvSpPr>
      <xdr:spPr>
        <a:xfrm>
          <a:off x="1990725" y="7629525"/>
          <a:ext cx="2752724" cy="3371849"/>
        </a:xfrm>
        <a:prstGeom prst="roundRect">
          <a:avLst/>
        </a:prstGeom>
        <a:noFill/>
        <a:ln>
          <a:prstDash val="lg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590549</xdr:colOff>
      <xdr:row>23</xdr:row>
      <xdr:rowOff>371475</xdr:rowOff>
    </xdr:from>
    <xdr:to>
      <xdr:col>5</xdr:col>
      <xdr:colOff>800100</xdr:colOff>
      <xdr:row>24</xdr:row>
      <xdr:rowOff>209550</xdr:rowOff>
    </xdr:to>
    <xdr:sp macro="" textlink="">
      <xdr:nvSpPr>
        <xdr:cNvPr id="36" name="テキスト ボックス 35"/>
        <xdr:cNvSpPr txBox="1"/>
      </xdr:nvSpPr>
      <xdr:spPr>
        <a:xfrm>
          <a:off x="2486024" y="9096375"/>
          <a:ext cx="1285876"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農業就業人口</a:t>
          </a:r>
        </a:p>
      </xdr:txBody>
    </xdr:sp>
    <xdr:clientData/>
  </xdr:twoCellAnchor>
  <xdr:twoCellAnchor>
    <xdr:from>
      <xdr:col>4</xdr:col>
      <xdr:colOff>0</xdr:colOff>
      <xdr:row>20</xdr:row>
      <xdr:rowOff>28575</xdr:rowOff>
    </xdr:from>
    <xdr:to>
      <xdr:col>7</xdr:col>
      <xdr:colOff>0</xdr:colOff>
      <xdr:row>33</xdr:row>
      <xdr:rowOff>190501</xdr:rowOff>
    </xdr:to>
    <xdr:sp macro="" textlink="">
      <xdr:nvSpPr>
        <xdr:cNvPr id="37" name="角丸四角形 36"/>
        <xdr:cNvSpPr/>
      </xdr:nvSpPr>
      <xdr:spPr>
        <a:xfrm>
          <a:off x="1895475" y="7581900"/>
          <a:ext cx="4981575" cy="3486151"/>
        </a:xfrm>
        <a:prstGeom prst="roundRect">
          <a:avLst/>
        </a:prstGeom>
        <a:noFill/>
        <a:ln>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733425</xdr:colOff>
      <xdr:row>21</xdr:row>
      <xdr:rowOff>9525</xdr:rowOff>
    </xdr:from>
    <xdr:to>
      <xdr:col>5</xdr:col>
      <xdr:colOff>1304925</xdr:colOff>
      <xdr:row>21</xdr:row>
      <xdr:rowOff>257175</xdr:rowOff>
    </xdr:to>
    <xdr:sp macro="" textlink="">
      <xdr:nvSpPr>
        <xdr:cNvPr id="39" name="テキスト ボックス 38"/>
        <xdr:cNvSpPr txBox="1"/>
      </xdr:nvSpPr>
      <xdr:spPr>
        <a:xfrm>
          <a:off x="3705225" y="8791575"/>
          <a:ext cx="5715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a:t>
          </a:r>
          <a:endParaRPr kumimoji="1" lang="ja-JP" altLang="en-US" sz="1100"/>
        </a:p>
      </xdr:txBody>
    </xdr:sp>
    <xdr:clientData/>
  </xdr:twoCellAnchor>
  <xdr:twoCellAnchor>
    <xdr:from>
      <xdr:col>5</xdr:col>
      <xdr:colOff>561975</xdr:colOff>
      <xdr:row>23</xdr:row>
      <xdr:rowOff>381000</xdr:rowOff>
    </xdr:from>
    <xdr:to>
      <xdr:col>5</xdr:col>
      <xdr:colOff>1304925</xdr:colOff>
      <xdr:row>24</xdr:row>
      <xdr:rowOff>190500</xdr:rowOff>
    </xdr:to>
    <xdr:sp macro="" textlink="">
      <xdr:nvSpPr>
        <xdr:cNvPr id="40" name="テキスト ボックス 39"/>
        <xdr:cNvSpPr txBox="1"/>
      </xdr:nvSpPr>
      <xdr:spPr>
        <a:xfrm>
          <a:off x="3533775" y="9105900"/>
          <a:ext cx="7429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a:t>
          </a:r>
          <a:endParaRPr kumimoji="1" lang="ja-JP" altLang="en-US" sz="1100"/>
        </a:p>
      </xdr:txBody>
    </xdr:sp>
    <xdr:clientData/>
  </xdr:twoCellAnchor>
  <xdr:twoCellAnchor>
    <xdr:from>
      <xdr:col>6</xdr:col>
      <xdr:colOff>2705101</xdr:colOff>
      <xdr:row>24</xdr:row>
      <xdr:rowOff>76200</xdr:rowOff>
    </xdr:from>
    <xdr:to>
      <xdr:col>6</xdr:col>
      <xdr:colOff>3219451</xdr:colOff>
      <xdr:row>24</xdr:row>
      <xdr:rowOff>371475</xdr:rowOff>
    </xdr:to>
    <xdr:sp macro="" textlink="">
      <xdr:nvSpPr>
        <xdr:cNvPr id="41" name="テキスト ボックス 40"/>
        <xdr:cNvSpPr txBox="1"/>
      </xdr:nvSpPr>
      <xdr:spPr>
        <a:xfrm>
          <a:off x="6858001" y="8934450"/>
          <a:ext cx="51435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a:t>
          </a:r>
          <a:endParaRPr kumimoji="1" lang="ja-JP" altLang="en-US" sz="1100"/>
        </a:p>
      </xdr:txBody>
    </xdr:sp>
    <xdr:clientData/>
  </xdr:twoCellAnchor>
  <xdr:twoCellAnchor>
    <xdr:from>
      <xdr:col>6</xdr:col>
      <xdr:colOff>485774</xdr:colOff>
      <xdr:row>24</xdr:row>
      <xdr:rowOff>9525</xdr:rowOff>
    </xdr:from>
    <xdr:to>
      <xdr:col>6</xdr:col>
      <xdr:colOff>1495425</xdr:colOff>
      <xdr:row>24</xdr:row>
      <xdr:rowOff>238125</xdr:rowOff>
    </xdr:to>
    <xdr:sp macro="" textlink="">
      <xdr:nvSpPr>
        <xdr:cNvPr id="42" name="テキスト ボックス 41"/>
        <xdr:cNvSpPr txBox="1"/>
      </xdr:nvSpPr>
      <xdr:spPr>
        <a:xfrm>
          <a:off x="4638674" y="8867775"/>
          <a:ext cx="1009651"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農業従事者</a:t>
          </a:r>
        </a:p>
      </xdr:txBody>
    </xdr:sp>
    <xdr:clientData/>
  </xdr:twoCellAnchor>
  <xdr:twoCellAnchor>
    <xdr:from>
      <xdr:col>6</xdr:col>
      <xdr:colOff>1390650</xdr:colOff>
      <xdr:row>24</xdr:row>
      <xdr:rowOff>9525</xdr:rowOff>
    </xdr:from>
    <xdr:to>
      <xdr:col>6</xdr:col>
      <xdr:colOff>1971676</xdr:colOff>
      <xdr:row>24</xdr:row>
      <xdr:rowOff>371475</xdr:rowOff>
    </xdr:to>
    <xdr:sp macro="" textlink="">
      <xdr:nvSpPr>
        <xdr:cNvPr id="44" name="テキスト ボックス 43"/>
        <xdr:cNvSpPr txBox="1"/>
      </xdr:nvSpPr>
      <xdr:spPr>
        <a:xfrm>
          <a:off x="5543550" y="8867775"/>
          <a:ext cx="581026"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B25"/>
  <sheetViews>
    <sheetView tabSelected="1" workbookViewId="0"/>
  </sheetViews>
  <sheetFormatPr defaultRowHeight="13.5"/>
  <sheetData>
    <row r="16" spans="2:2" s="2" customFormat="1" ht="27" customHeight="1">
      <c r="B16" s="2" t="s">
        <v>6</v>
      </c>
    </row>
    <row r="17" spans="2:2" s="2" customFormat="1" ht="27" customHeight="1">
      <c r="B17" s="2" t="s">
        <v>7</v>
      </c>
    </row>
    <row r="18" spans="2:2" s="2" customFormat="1" ht="27" customHeight="1">
      <c r="B18" s="2" t="s">
        <v>201</v>
      </c>
    </row>
    <row r="19" spans="2:2" s="2" customFormat="1" ht="27" customHeight="1">
      <c r="B19" s="2" t="s">
        <v>200</v>
      </c>
    </row>
    <row r="20" spans="2:2" s="2" customFormat="1" ht="27" customHeight="1">
      <c r="B20" s="2" t="s">
        <v>206</v>
      </c>
    </row>
    <row r="21" spans="2:2" s="2" customFormat="1" ht="27" customHeight="1">
      <c r="B21" s="2" t="s">
        <v>205</v>
      </c>
    </row>
    <row r="22" spans="2:2" s="2" customFormat="1" ht="27" customHeight="1">
      <c r="B22" s="2" t="s">
        <v>8</v>
      </c>
    </row>
    <row r="23" spans="2:2" s="2" customFormat="1" ht="27" customHeight="1">
      <c r="B23" s="2" t="s">
        <v>9</v>
      </c>
    </row>
    <row r="24" spans="2:2" s="2" customFormat="1" ht="27" customHeight="1">
      <c r="B24" s="2" t="s">
        <v>10</v>
      </c>
    </row>
    <row r="25" spans="2:2" ht="27.75" customHeight="1"/>
  </sheetData>
  <phoneticPr fontId="5"/>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zoomScaleNormal="100" workbookViewId="0"/>
  </sheetViews>
  <sheetFormatPr defaultRowHeight="13.5"/>
  <cols>
    <col min="1" max="1" width="10.625" style="1" customWidth="1"/>
    <col min="2" max="8" width="8.625" style="1" customWidth="1"/>
    <col min="9" max="13" width="10.625" style="1" customWidth="1"/>
    <col min="14" max="14" width="8.625" style="1" customWidth="1"/>
    <col min="15" max="16384" width="9" style="1"/>
  </cols>
  <sheetData>
    <row r="1" spans="1:9" ht="14.25">
      <c r="A1" s="3" t="s">
        <v>25</v>
      </c>
    </row>
    <row r="2" spans="1:9" ht="14.25" thickBot="1">
      <c r="H2" s="41"/>
      <c r="I2" s="42" t="s">
        <v>11</v>
      </c>
    </row>
    <row r="3" spans="1:9" ht="41.25" customHeight="1">
      <c r="A3" s="8" t="s">
        <v>16</v>
      </c>
      <c r="B3" s="7" t="s">
        <v>17</v>
      </c>
      <c r="C3" s="7" t="s">
        <v>12</v>
      </c>
      <c r="D3" s="7" t="s">
        <v>13</v>
      </c>
      <c r="E3" s="18" t="s">
        <v>71</v>
      </c>
      <c r="F3" s="7" t="s">
        <v>18</v>
      </c>
      <c r="G3" s="47" t="s">
        <v>14</v>
      </c>
      <c r="H3" s="191" t="s">
        <v>75</v>
      </c>
      <c r="I3" s="192"/>
    </row>
    <row r="4" spans="1:9" ht="27" customHeight="1">
      <c r="A4" s="19" t="s">
        <v>72</v>
      </c>
      <c r="B4" s="29">
        <f>C4+D4</f>
        <v>14319</v>
      </c>
      <c r="C4" s="29">
        <v>7023</v>
      </c>
      <c r="D4" s="29">
        <v>7296</v>
      </c>
      <c r="E4" s="30" t="s">
        <v>5</v>
      </c>
      <c r="F4" s="31">
        <v>100</v>
      </c>
      <c r="G4" s="32">
        <v>6.3</v>
      </c>
      <c r="H4" s="193">
        <v>62</v>
      </c>
      <c r="I4" s="194"/>
    </row>
    <row r="5" spans="1:9" s="12" customFormat="1" ht="24.95" customHeight="1">
      <c r="A5" s="4">
        <v>45</v>
      </c>
      <c r="B5" s="29">
        <f t="shared" ref="B5:B14" si="0">C5+D5</f>
        <v>13250</v>
      </c>
      <c r="C5" s="35">
        <v>6480</v>
      </c>
      <c r="D5" s="35">
        <v>6770</v>
      </c>
      <c r="E5" s="34">
        <f>B5-B4</f>
        <v>-1069</v>
      </c>
      <c r="F5" s="33">
        <v>92.5</v>
      </c>
      <c r="G5" s="32">
        <v>5.9</v>
      </c>
      <c r="H5" s="189">
        <v>59.1</v>
      </c>
      <c r="I5" s="190"/>
    </row>
    <row r="6" spans="1:9" s="12" customFormat="1" ht="24.95" customHeight="1">
      <c r="A6" s="4">
        <v>50</v>
      </c>
      <c r="B6" s="29">
        <f t="shared" si="0"/>
        <v>11733</v>
      </c>
      <c r="C6" s="5">
        <v>5768</v>
      </c>
      <c r="D6" s="5">
        <v>5965</v>
      </c>
      <c r="E6" s="34">
        <f t="shared" ref="E6:E14" si="1">B6-B5</f>
        <v>-1517</v>
      </c>
      <c r="F6" s="21">
        <v>81.900000000000006</v>
      </c>
      <c r="G6" s="20">
        <v>5.5</v>
      </c>
      <c r="H6" s="189">
        <v>53.6</v>
      </c>
      <c r="I6" s="190"/>
    </row>
    <row r="7" spans="1:9" s="12" customFormat="1" ht="24.95" customHeight="1">
      <c r="A7" s="4">
        <v>55</v>
      </c>
      <c r="B7" s="29">
        <f t="shared" si="0"/>
        <v>10970</v>
      </c>
      <c r="C7" s="5">
        <v>5409</v>
      </c>
      <c r="D7" s="5">
        <v>5561</v>
      </c>
      <c r="E7" s="34">
        <f t="shared" si="1"/>
        <v>-763</v>
      </c>
      <c r="F7" s="21">
        <v>76.599999999999994</v>
      </c>
      <c r="G7" s="20">
        <v>5.4</v>
      </c>
      <c r="H7" s="189">
        <v>50.5</v>
      </c>
      <c r="I7" s="190"/>
    </row>
    <row r="8" spans="1:9" s="12" customFormat="1" ht="24.95" customHeight="1">
      <c r="A8" s="4">
        <v>60</v>
      </c>
      <c r="B8" s="29">
        <f t="shared" si="0"/>
        <v>10407</v>
      </c>
      <c r="C8" s="5">
        <v>5129</v>
      </c>
      <c r="D8" s="5">
        <v>5278</v>
      </c>
      <c r="E8" s="34">
        <f t="shared" si="1"/>
        <v>-563</v>
      </c>
      <c r="F8" s="21">
        <v>72.7</v>
      </c>
      <c r="G8" s="20">
        <v>5.3</v>
      </c>
      <c r="H8" s="189">
        <v>47.9</v>
      </c>
      <c r="I8" s="190"/>
    </row>
    <row r="9" spans="1:9" s="12" customFormat="1" ht="24.95" customHeight="1">
      <c r="A9" s="4" t="s">
        <v>3</v>
      </c>
      <c r="B9" s="29">
        <f t="shared" si="0"/>
        <v>9766</v>
      </c>
      <c r="C9" s="5">
        <v>4807</v>
      </c>
      <c r="D9" s="5">
        <v>4959</v>
      </c>
      <c r="E9" s="34">
        <f t="shared" si="1"/>
        <v>-641</v>
      </c>
      <c r="F9" s="21">
        <v>68.2</v>
      </c>
      <c r="G9" s="20">
        <v>5.2</v>
      </c>
      <c r="H9" s="189">
        <v>45.4</v>
      </c>
      <c r="I9" s="190"/>
    </row>
    <row r="10" spans="1:9" s="12" customFormat="1" ht="24.95" customHeight="1">
      <c r="A10" s="4">
        <v>7</v>
      </c>
      <c r="B10" s="29">
        <f t="shared" si="0"/>
        <v>8996</v>
      </c>
      <c r="C10" s="5">
        <v>4430</v>
      </c>
      <c r="D10" s="5">
        <v>4566</v>
      </c>
      <c r="E10" s="34">
        <f t="shared" si="1"/>
        <v>-770</v>
      </c>
      <c r="F10" s="21">
        <v>62.8</v>
      </c>
      <c r="G10" s="20">
        <v>5</v>
      </c>
      <c r="H10" s="189">
        <v>42.8</v>
      </c>
      <c r="I10" s="190"/>
    </row>
    <row r="11" spans="1:9" s="12" customFormat="1" ht="24.95" customHeight="1">
      <c r="A11" s="4">
        <v>12</v>
      </c>
      <c r="B11" s="29">
        <f t="shared" si="0"/>
        <v>8602</v>
      </c>
      <c r="C11" s="5">
        <v>4251</v>
      </c>
      <c r="D11" s="5">
        <v>4351</v>
      </c>
      <c r="E11" s="34">
        <f t="shared" si="1"/>
        <v>-394</v>
      </c>
      <c r="F11" s="43">
        <v>60.1</v>
      </c>
      <c r="G11" s="20">
        <v>4.9000000000000004</v>
      </c>
      <c r="H11" s="189">
        <v>43.2</v>
      </c>
      <c r="I11" s="190"/>
    </row>
    <row r="12" spans="1:9" s="12" customFormat="1" ht="24.95" customHeight="1">
      <c r="A12" s="4">
        <v>17</v>
      </c>
      <c r="B12" s="29">
        <f t="shared" si="0"/>
        <v>5153</v>
      </c>
      <c r="C12" s="5">
        <v>2544</v>
      </c>
      <c r="D12" s="5">
        <v>2609</v>
      </c>
      <c r="E12" s="34">
        <f t="shared" si="1"/>
        <v>-3449</v>
      </c>
      <c r="F12" s="43">
        <v>36</v>
      </c>
      <c r="G12" s="20">
        <v>4.2</v>
      </c>
      <c r="H12" s="189">
        <v>27.2</v>
      </c>
      <c r="I12" s="190"/>
    </row>
    <row r="13" spans="1:9" s="49" customFormat="1" ht="24.95" customHeight="1">
      <c r="A13" s="48">
        <v>22</v>
      </c>
      <c r="B13" s="29">
        <f t="shared" si="0"/>
        <v>1520</v>
      </c>
      <c r="C13" s="5">
        <v>777</v>
      </c>
      <c r="D13" s="5">
        <v>743</v>
      </c>
      <c r="E13" s="34">
        <f t="shared" si="1"/>
        <v>-3633</v>
      </c>
      <c r="F13" s="43">
        <v>10.6</v>
      </c>
      <c r="G13" s="20">
        <v>1.4</v>
      </c>
      <c r="H13" s="196">
        <f>B13/17977*100</f>
        <v>8.4552483729209555</v>
      </c>
      <c r="I13" s="197"/>
    </row>
    <row r="14" spans="1:9" s="49" customFormat="1" ht="24.95" customHeight="1" thickBot="1">
      <c r="A14" s="46">
        <v>27</v>
      </c>
      <c r="B14" s="50">
        <f t="shared" si="0"/>
        <v>1323</v>
      </c>
      <c r="C14" s="9">
        <v>642</v>
      </c>
      <c r="D14" s="9">
        <v>681</v>
      </c>
      <c r="E14" s="141">
        <f t="shared" si="1"/>
        <v>-197</v>
      </c>
      <c r="F14" s="142">
        <v>9.2394720301697042</v>
      </c>
      <c r="G14" s="143">
        <v>1.4831838565022422</v>
      </c>
      <c r="H14" s="209">
        <v>7.9</v>
      </c>
      <c r="I14" s="210"/>
    </row>
    <row r="15" spans="1:9">
      <c r="A15" s="11" t="s">
        <v>15</v>
      </c>
      <c r="H15" s="17"/>
    </row>
    <row r="16" spans="1:9">
      <c r="A16" s="11" t="s">
        <v>178</v>
      </c>
      <c r="H16" s="17"/>
    </row>
    <row r="17" spans="1:9">
      <c r="A17" s="322" t="s">
        <v>220</v>
      </c>
      <c r="H17" s="17"/>
    </row>
    <row r="18" spans="1:9" ht="12.75" customHeight="1"/>
    <row r="19" spans="1:9" ht="14.25">
      <c r="A19" s="3" t="s">
        <v>19</v>
      </c>
      <c r="I19" s="56"/>
    </row>
    <row r="20" spans="1:9" ht="14.25" thickBot="1">
      <c r="H20" s="10" t="s">
        <v>210</v>
      </c>
      <c r="I20" s="56"/>
    </row>
    <row r="21" spans="1:9" ht="24.95" customHeight="1">
      <c r="A21" s="200" t="s">
        <v>16</v>
      </c>
      <c r="B21" s="202" t="s">
        <v>24</v>
      </c>
      <c r="C21" s="195" t="s">
        <v>0</v>
      </c>
      <c r="D21" s="195" t="s">
        <v>1</v>
      </c>
      <c r="E21" s="195"/>
      <c r="F21" s="195" t="s">
        <v>20</v>
      </c>
      <c r="G21" s="195"/>
      <c r="H21" s="199"/>
      <c r="I21" s="56"/>
    </row>
    <row r="22" spans="1:9" ht="24.95" customHeight="1">
      <c r="A22" s="201"/>
      <c r="B22" s="203"/>
      <c r="C22" s="204"/>
      <c r="D22" s="6" t="s">
        <v>21</v>
      </c>
      <c r="E22" s="22" t="s">
        <v>22</v>
      </c>
      <c r="F22" s="6" t="s">
        <v>23</v>
      </c>
      <c r="G22" s="6" t="s">
        <v>74</v>
      </c>
      <c r="H22" s="169" t="s">
        <v>2</v>
      </c>
      <c r="I22" s="56"/>
    </row>
    <row r="23" spans="1:9" ht="24.95" customHeight="1">
      <c r="A23" s="36" t="s">
        <v>73</v>
      </c>
      <c r="B23" s="37">
        <v>2480</v>
      </c>
      <c r="C23" s="38">
        <v>1257</v>
      </c>
      <c r="D23" s="39">
        <v>1024</v>
      </c>
      <c r="E23" s="40">
        <v>68</v>
      </c>
      <c r="F23" s="39">
        <v>4</v>
      </c>
      <c r="G23" s="39">
        <v>118</v>
      </c>
      <c r="H23" s="38">
        <v>9</v>
      </c>
      <c r="I23" s="56"/>
    </row>
    <row r="24" spans="1:9" s="12" customFormat="1" ht="24.95" customHeight="1">
      <c r="A24" s="4">
        <v>45</v>
      </c>
      <c r="B24" s="35">
        <v>2509</v>
      </c>
      <c r="C24" s="35">
        <v>1259</v>
      </c>
      <c r="D24" s="35">
        <v>1041</v>
      </c>
      <c r="E24" s="35">
        <v>39</v>
      </c>
      <c r="F24" s="35">
        <v>4</v>
      </c>
      <c r="G24" s="5">
        <v>150</v>
      </c>
      <c r="H24" s="170" t="s">
        <v>4</v>
      </c>
      <c r="I24" s="56"/>
    </row>
    <row r="25" spans="1:9" s="12" customFormat="1" ht="24.95" customHeight="1">
      <c r="A25" s="23">
        <v>50</v>
      </c>
      <c r="B25" s="5">
        <v>2370</v>
      </c>
      <c r="C25" s="15">
        <v>1211</v>
      </c>
      <c r="D25" s="5">
        <v>810</v>
      </c>
      <c r="E25" s="15">
        <v>90</v>
      </c>
      <c r="F25" s="5">
        <v>6</v>
      </c>
      <c r="G25" s="5">
        <v>189</v>
      </c>
      <c r="H25" s="15">
        <v>13</v>
      </c>
      <c r="I25" s="56"/>
    </row>
    <row r="26" spans="1:9" s="12" customFormat="1" ht="24.95" customHeight="1">
      <c r="A26" s="23">
        <v>55</v>
      </c>
      <c r="B26" s="5">
        <v>2361</v>
      </c>
      <c r="C26" s="15">
        <v>1230</v>
      </c>
      <c r="D26" s="5">
        <v>739</v>
      </c>
      <c r="E26" s="15">
        <v>100</v>
      </c>
      <c r="F26" s="5">
        <v>15</v>
      </c>
      <c r="G26" s="5">
        <v>172</v>
      </c>
      <c r="H26" s="15">
        <v>14</v>
      </c>
      <c r="I26" s="56"/>
    </row>
    <row r="27" spans="1:9" s="12" customFormat="1" ht="24.95" customHeight="1">
      <c r="A27" s="23">
        <v>60</v>
      </c>
      <c r="B27" s="5">
        <v>2359</v>
      </c>
      <c r="C27" s="15">
        <v>1247</v>
      </c>
      <c r="D27" s="5">
        <v>816</v>
      </c>
      <c r="E27" s="15">
        <v>93</v>
      </c>
      <c r="F27" s="5">
        <v>45</v>
      </c>
      <c r="G27" s="5">
        <v>151</v>
      </c>
      <c r="H27" s="15">
        <v>7</v>
      </c>
      <c r="I27" s="56"/>
    </row>
    <row r="28" spans="1:9" s="12" customFormat="1" ht="24.95" customHeight="1">
      <c r="A28" s="23" t="s">
        <v>3</v>
      </c>
      <c r="B28" s="5">
        <v>2163</v>
      </c>
      <c r="C28" s="15">
        <v>1199</v>
      </c>
      <c r="D28" s="5">
        <v>672</v>
      </c>
      <c r="E28" s="15">
        <v>72</v>
      </c>
      <c r="F28" s="5">
        <v>53</v>
      </c>
      <c r="G28" s="5">
        <v>87</v>
      </c>
      <c r="H28" s="15">
        <v>11</v>
      </c>
      <c r="I28" s="56"/>
    </row>
    <row r="29" spans="1:9" s="12" customFormat="1" ht="24.95" customHeight="1">
      <c r="A29" s="23">
        <v>7</v>
      </c>
      <c r="B29" s="5">
        <v>1903</v>
      </c>
      <c r="C29" s="15">
        <v>1129</v>
      </c>
      <c r="D29" s="5">
        <v>521</v>
      </c>
      <c r="E29" s="15">
        <v>72</v>
      </c>
      <c r="F29" s="5">
        <v>59</v>
      </c>
      <c r="G29" s="5">
        <v>29</v>
      </c>
      <c r="H29" s="15">
        <v>23</v>
      </c>
      <c r="I29" s="56"/>
    </row>
    <row r="30" spans="1:9" s="12" customFormat="1" ht="24.95" customHeight="1">
      <c r="A30" s="23">
        <v>12</v>
      </c>
      <c r="B30" s="5">
        <v>1703</v>
      </c>
      <c r="C30" s="15">
        <v>1044</v>
      </c>
      <c r="D30" s="5">
        <v>532</v>
      </c>
      <c r="E30" s="15">
        <v>60</v>
      </c>
      <c r="F30" s="5">
        <v>51</v>
      </c>
      <c r="G30" s="44" t="s">
        <v>77</v>
      </c>
      <c r="H30" s="15">
        <v>16</v>
      </c>
      <c r="I30" s="56"/>
    </row>
    <row r="31" spans="1:9" s="12" customFormat="1" ht="24.95" customHeight="1">
      <c r="A31" s="23">
        <v>17</v>
      </c>
      <c r="B31" s="5">
        <v>1508</v>
      </c>
      <c r="C31" s="15">
        <v>968</v>
      </c>
      <c r="D31" s="5">
        <v>402</v>
      </c>
      <c r="E31" s="15">
        <v>45</v>
      </c>
      <c r="F31" s="207">
        <v>93</v>
      </c>
      <c r="G31" s="208"/>
      <c r="H31" s="208"/>
      <c r="I31" s="56"/>
    </row>
    <row r="32" spans="1:9" s="49" customFormat="1" ht="24.95" customHeight="1">
      <c r="A32" s="48">
        <v>22</v>
      </c>
      <c r="B32" s="5">
        <v>1420</v>
      </c>
      <c r="C32" s="5">
        <v>932</v>
      </c>
      <c r="D32" s="5">
        <v>336</v>
      </c>
      <c r="E32" s="5">
        <v>63</v>
      </c>
      <c r="F32" s="207">
        <v>89</v>
      </c>
      <c r="G32" s="208"/>
      <c r="H32" s="208"/>
      <c r="I32" s="56"/>
    </row>
    <row r="33" spans="1:9" s="49" customFormat="1" ht="24.95" customHeight="1">
      <c r="A33" s="59">
        <v>27</v>
      </c>
      <c r="B33" s="5">
        <v>1236</v>
      </c>
      <c r="C33" s="5">
        <v>877</v>
      </c>
      <c r="D33" s="5">
        <v>252</v>
      </c>
      <c r="E33" s="5">
        <v>52</v>
      </c>
      <c r="F33" s="207">
        <v>55</v>
      </c>
      <c r="G33" s="208"/>
      <c r="H33" s="208"/>
      <c r="I33" s="56"/>
    </row>
    <row r="34" spans="1:9" s="12" customFormat="1" ht="24.95" customHeight="1" thickBot="1">
      <c r="A34" s="46" t="s">
        <v>130</v>
      </c>
      <c r="B34" s="112">
        <v>1211</v>
      </c>
      <c r="C34" s="112">
        <v>863</v>
      </c>
      <c r="D34" s="112">
        <v>307</v>
      </c>
      <c r="E34" s="112">
        <v>78</v>
      </c>
      <c r="F34" s="205">
        <v>42</v>
      </c>
      <c r="G34" s="206"/>
      <c r="H34" s="206"/>
      <c r="I34" s="171"/>
    </row>
    <row r="35" spans="1:9">
      <c r="A35" s="11" t="s">
        <v>15</v>
      </c>
      <c r="H35" s="17"/>
      <c r="I35" s="56"/>
    </row>
    <row r="36" spans="1:9">
      <c r="A36" s="198" t="s">
        <v>79</v>
      </c>
      <c r="B36" s="198"/>
      <c r="C36" s="198"/>
      <c r="D36" s="198"/>
      <c r="E36" s="198"/>
      <c r="F36" s="198"/>
      <c r="G36" s="198"/>
      <c r="H36" s="198"/>
    </row>
  </sheetData>
  <mergeCells count="22">
    <mergeCell ref="D21:E21"/>
    <mergeCell ref="H13:I13"/>
    <mergeCell ref="A36:H36"/>
    <mergeCell ref="F21:H21"/>
    <mergeCell ref="A21:A22"/>
    <mergeCell ref="B21:B22"/>
    <mergeCell ref="C21:C22"/>
    <mergeCell ref="F34:H34"/>
    <mergeCell ref="F32:H32"/>
    <mergeCell ref="F31:H31"/>
    <mergeCell ref="F33:H33"/>
    <mergeCell ref="H14:I14"/>
    <mergeCell ref="H3:I3"/>
    <mergeCell ref="H4:I4"/>
    <mergeCell ref="H5:I5"/>
    <mergeCell ref="H6:I6"/>
    <mergeCell ref="H7:I7"/>
    <mergeCell ref="H8:I8"/>
    <mergeCell ref="H9:I9"/>
    <mergeCell ref="H10:I10"/>
    <mergeCell ref="H11:I11"/>
    <mergeCell ref="H12:I12"/>
  </mergeCells>
  <phoneticPr fontId="5"/>
  <pageMargins left="0.78740157480314965" right="0.78740157480314965" top="0.98425196850393704" bottom="0.98425196850393704" header="0.51181102362204722" footer="0.51181102362204722"/>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view="pageBreakPreview" zoomScaleNormal="100" zoomScaleSheetLayoutView="100" workbookViewId="0"/>
  </sheetViews>
  <sheetFormatPr defaultRowHeight="13.5"/>
  <cols>
    <col min="1" max="1" width="10.625" style="1" customWidth="1"/>
    <col min="2" max="2" width="9" style="1" customWidth="1"/>
    <col min="3" max="3" width="9.125" style="1" customWidth="1"/>
    <col min="4" max="4" width="8.75" style="1" customWidth="1"/>
    <col min="5" max="5" width="8.875" style="1" customWidth="1"/>
    <col min="6" max="6" width="8.75" style="1" customWidth="1"/>
    <col min="7" max="8" width="8.875" style="1" customWidth="1"/>
    <col min="9" max="9" width="9.375" style="1" customWidth="1"/>
    <col min="10" max="10" width="9" style="1" customWidth="1"/>
    <col min="11" max="11" width="8.75" style="1" customWidth="1"/>
    <col min="12" max="12" width="8.5" style="1" customWidth="1"/>
    <col min="13" max="13" width="8.75" style="1" customWidth="1"/>
    <col min="14" max="16" width="9.625" style="1" customWidth="1"/>
    <col min="17" max="19" width="10.625" style="1" customWidth="1"/>
    <col min="20" max="20" width="8.625" style="1" customWidth="1"/>
    <col min="21" max="16384" width="9" style="1"/>
  </cols>
  <sheetData>
    <row r="1" spans="1:16" ht="14.25">
      <c r="A1" s="144" t="s">
        <v>199</v>
      </c>
    </row>
    <row r="2" spans="1:16" ht="14.25" thickBot="1">
      <c r="P2" s="10" t="s">
        <v>32</v>
      </c>
    </row>
    <row r="3" spans="1:16" ht="16.5" customHeight="1">
      <c r="A3" s="211" t="s">
        <v>16</v>
      </c>
      <c r="B3" s="214" t="s">
        <v>146</v>
      </c>
      <c r="C3" s="214" t="s">
        <v>144</v>
      </c>
      <c r="D3" s="214" t="s">
        <v>147</v>
      </c>
      <c r="E3" s="191" t="s">
        <v>145</v>
      </c>
      <c r="F3" s="192"/>
      <c r="G3" s="192"/>
      <c r="H3" s="192"/>
      <c r="I3" s="227"/>
      <c r="J3" s="214" t="s">
        <v>90</v>
      </c>
      <c r="K3" s="199" t="s">
        <v>26</v>
      </c>
      <c r="L3" s="218"/>
      <c r="M3" s="200"/>
      <c r="N3" s="214" t="s">
        <v>31</v>
      </c>
      <c r="O3" s="214" t="s">
        <v>30</v>
      </c>
      <c r="P3" s="223" t="s">
        <v>89</v>
      </c>
    </row>
    <row r="4" spans="1:16" ht="12" customHeight="1">
      <c r="A4" s="212"/>
      <c r="B4" s="215"/>
      <c r="C4" s="215"/>
      <c r="D4" s="215"/>
      <c r="E4" s="219" t="s">
        <v>136</v>
      </c>
      <c r="F4" s="95"/>
      <c r="G4" s="219" t="s">
        <v>138</v>
      </c>
      <c r="H4" s="101"/>
      <c r="I4" s="222" t="s">
        <v>139</v>
      </c>
      <c r="J4" s="215"/>
      <c r="K4" s="204" t="s">
        <v>27</v>
      </c>
      <c r="L4" s="203" t="s">
        <v>28</v>
      </c>
      <c r="M4" s="204" t="s">
        <v>29</v>
      </c>
      <c r="N4" s="215"/>
      <c r="O4" s="215"/>
      <c r="P4" s="220"/>
    </row>
    <row r="5" spans="1:16" ht="21.75" customHeight="1">
      <c r="A5" s="212"/>
      <c r="B5" s="215"/>
      <c r="C5" s="215"/>
      <c r="D5" s="215"/>
      <c r="E5" s="220"/>
      <c r="F5" s="224" t="s">
        <v>137</v>
      </c>
      <c r="G5" s="220"/>
      <c r="H5" s="225" t="s">
        <v>135</v>
      </c>
      <c r="I5" s="215"/>
      <c r="J5" s="215"/>
      <c r="K5" s="204"/>
      <c r="L5" s="203"/>
      <c r="M5" s="204"/>
      <c r="N5" s="215"/>
      <c r="O5" s="215"/>
      <c r="P5" s="220"/>
    </row>
    <row r="6" spans="1:16" ht="21" customHeight="1">
      <c r="A6" s="213"/>
      <c r="B6" s="216"/>
      <c r="C6" s="216"/>
      <c r="D6" s="216"/>
      <c r="E6" s="221"/>
      <c r="F6" s="224"/>
      <c r="G6" s="221"/>
      <c r="H6" s="226"/>
      <c r="I6" s="216"/>
      <c r="J6" s="217"/>
      <c r="K6" s="204"/>
      <c r="L6" s="203"/>
      <c r="M6" s="204"/>
      <c r="N6" s="216"/>
      <c r="O6" s="216"/>
      <c r="P6" s="221"/>
    </row>
    <row r="7" spans="1:16" ht="21" customHeight="1">
      <c r="A7" s="83" t="s">
        <v>63</v>
      </c>
      <c r="B7" s="96">
        <v>1738</v>
      </c>
      <c r="C7" s="96">
        <v>1403</v>
      </c>
      <c r="D7" s="96">
        <v>335</v>
      </c>
      <c r="E7" s="98">
        <v>170</v>
      </c>
      <c r="F7" s="96">
        <v>160</v>
      </c>
      <c r="G7" s="98">
        <v>531</v>
      </c>
      <c r="H7" s="96">
        <v>154</v>
      </c>
      <c r="I7" s="99">
        <v>702</v>
      </c>
      <c r="J7" s="44">
        <v>96</v>
      </c>
      <c r="K7" s="44">
        <f>SUM(L7:M7)</f>
        <v>1642</v>
      </c>
      <c r="L7" s="96">
        <v>121</v>
      </c>
      <c r="M7" s="44">
        <v>1521</v>
      </c>
      <c r="N7" s="96">
        <v>5485</v>
      </c>
      <c r="O7" s="52">
        <f>B7/N7*100</f>
        <v>31.686417502278942</v>
      </c>
      <c r="P7" s="55">
        <f>J7/B7*100</f>
        <v>5.5235903337169159</v>
      </c>
    </row>
    <row r="8" spans="1:16" ht="21" customHeight="1">
      <c r="A8" s="83">
        <v>17</v>
      </c>
      <c r="B8" s="96">
        <v>1545</v>
      </c>
      <c r="C8" s="96">
        <v>1223</v>
      </c>
      <c r="D8" s="96">
        <v>322</v>
      </c>
      <c r="E8" s="98">
        <v>178</v>
      </c>
      <c r="F8" s="96">
        <v>153</v>
      </c>
      <c r="G8" s="98">
        <v>373</v>
      </c>
      <c r="H8" s="96">
        <v>105</v>
      </c>
      <c r="I8" s="99">
        <v>672</v>
      </c>
      <c r="J8" s="44">
        <v>105</v>
      </c>
      <c r="K8" s="44">
        <f>SUM(L8:M8)</f>
        <v>1118</v>
      </c>
      <c r="L8" s="96">
        <v>158</v>
      </c>
      <c r="M8" s="44">
        <v>960</v>
      </c>
      <c r="N8" s="96">
        <v>5435</v>
      </c>
      <c r="O8" s="52">
        <f>B8/N8*100</f>
        <v>28.426862925482983</v>
      </c>
      <c r="P8" s="55">
        <f>J8/B8*100</f>
        <v>6.7961165048543686</v>
      </c>
    </row>
    <row r="9" spans="1:16" s="49" customFormat="1" ht="24.95" customHeight="1">
      <c r="A9" s="83">
        <v>22</v>
      </c>
      <c r="B9" s="51">
        <v>1450</v>
      </c>
      <c r="C9" s="51">
        <v>1108</v>
      </c>
      <c r="D9" s="51">
        <v>342</v>
      </c>
      <c r="E9" s="51">
        <v>167</v>
      </c>
      <c r="F9" s="51">
        <v>134</v>
      </c>
      <c r="G9" s="51">
        <v>366</v>
      </c>
      <c r="H9" s="51">
        <v>131</v>
      </c>
      <c r="I9" s="51">
        <v>575</v>
      </c>
      <c r="J9" s="5">
        <v>149</v>
      </c>
      <c r="K9" s="44">
        <f t="shared" ref="K9:K10" si="0">SUM(L9:M9)</f>
        <v>959</v>
      </c>
      <c r="L9" s="5">
        <v>122</v>
      </c>
      <c r="M9" s="44">
        <v>837</v>
      </c>
      <c r="N9" s="5">
        <v>5662</v>
      </c>
      <c r="O9" s="52">
        <f>B9/N9*100</f>
        <v>25.609325326739668</v>
      </c>
      <c r="P9" s="55">
        <f>J9/B9*100</f>
        <v>10.275862068965518</v>
      </c>
    </row>
    <row r="10" spans="1:16" s="49" customFormat="1" ht="24.95" customHeight="1">
      <c r="A10" s="83">
        <v>27</v>
      </c>
      <c r="B10" s="51">
        <v>1257</v>
      </c>
      <c r="C10" s="51">
        <v>892</v>
      </c>
      <c r="D10" s="51">
        <v>365</v>
      </c>
      <c r="E10" s="51">
        <v>119</v>
      </c>
      <c r="F10" s="51">
        <v>99</v>
      </c>
      <c r="G10" s="51">
        <v>215</v>
      </c>
      <c r="H10" s="51">
        <v>64</v>
      </c>
      <c r="I10" s="51">
        <v>558</v>
      </c>
      <c r="J10" s="5">
        <v>180</v>
      </c>
      <c r="K10" s="44">
        <f t="shared" si="0"/>
        <v>712</v>
      </c>
      <c r="L10" s="5">
        <v>66</v>
      </c>
      <c r="M10" s="44">
        <v>646</v>
      </c>
      <c r="N10" s="5">
        <v>5432</v>
      </c>
      <c r="O10" s="52">
        <f>B10/N10*100</f>
        <v>23.140648011782034</v>
      </c>
      <c r="P10" s="55">
        <f>J10/B10*100</f>
        <v>14.319809069212411</v>
      </c>
    </row>
    <row r="11" spans="1:16" s="12" customFormat="1" ht="21" customHeight="1" thickBot="1">
      <c r="A11" s="46" t="s">
        <v>130</v>
      </c>
      <c r="B11" s="102">
        <v>1056</v>
      </c>
      <c r="C11" s="102">
        <v>721</v>
      </c>
      <c r="D11" s="102">
        <v>335</v>
      </c>
      <c r="E11" s="102">
        <v>86</v>
      </c>
      <c r="F11" s="102">
        <v>70</v>
      </c>
      <c r="G11" s="102">
        <v>124</v>
      </c>
      <c r="H11" s="102">
        <v>44</v>
      </c>
      <c r="I11" s="102">
        <v>510</v>
      </c>
      <c r="J11" s="103" t="s">
        <v>5</v>
      </c>
      <c r="K11" s="104" t="s">
        <v>143</v>
      </c>
      <c r="L11" s="103" t="s">
        <v>5</v>
      </c>
      <c r="M11" s="103" t="s">
        <v>5</v>
      </c>
      <c r="N11" s="105">
        <v>5174</v>
      </c>
      <c r="O11" s="53">
        <f>B11/N11*100</f>
        <v>20.40974101275609</v>
      </c>
      <c r="P11" s="84" t="s">
        <v>5</v>
      </c>
    </row>
    <row r="12" spans="1:16">
      <c r="A12" s="11" t="s">
        <v>177</v>
      </c>
      <c r="N12" s="17"/>
      <c r="P12" s="54"/>
    </row>
    <row r="13" spans="1:16">
      <c r="A13" s="11" t="s">
        <v>142</v>
      </c>
      <c r="N13" s="17"/>
    </row>
    <row r="14" spans="1:16">
      <c r="A14" s="11"/>
      <c r="N14" s="17"/>
    </row>
    <row r="15" spans="1:16">
      <c r="A15" s="11"/>
      <c r="N15" s="17"/>
    </row>
    <row r="16" spans="1:16">
      <c r="A16" s="11"/>
      <c r="N16" s="17"/>
    </row>
    <row r="17" spans="1:10">
      <c r="A17" s="23"/>
      <c r="B17" s="85"/>
      <c r="C17" s="87"/>
      <c r="D17" s="87"/>
      <c r="E17" s="87"/>
      <c r="F17" s="87"/>
      <c r="G17" s="87"/>
      <c r="H17" s="87"/>
      <c r="I17" s="87"/>
      <c r="J17" s="87"/>
    </row>
    <row r="19" spans="1:10">
      <c r="A19" s="23"/>
    </row>
    <row r="20" spans="1:10">
      <c r="A20" s="56"/>
    </row>
    <row r="21" spans="1:10">
      <c r="A21" s="23"/>
    </row>
    <row r="22" spans="1:10">
      <c r="A22" s="23"/>
    </row>
    <row r="23" spans="1:10">
      <c r="A23" s="23"/>
    </row>
    <row r="24" spans="1:10">
      <c r="A24" s="23"/>
    </row>
    <row r="25" spans="1:10">
      <c r="A25" s="23"/>
    </row>
  </sheetData>
  <mergeCells count="18">
    <mergeCell ref="P3:P6"/>
    <mergeCell ref="C3:C6"/>
    <mergeCell ref="D3:D6"/>
    <mergeCell ref="F5:F6"/>
    <mergeCell ref="H5:H6"/>
    <mergeCell ref="E3:I3"/>
    <mergeCell ref="K4:K6"/>
    <mergeCell ref="O3:O6"/>
    <mergeCell ref="A3:A6"/>
    <mergeCell ref="B3:B6"/>
    <mergeCell ref="J3:J6"/>
    <mergeCell ref="K3:M3"/>
    <mergeCell ref="N3:N6"/>
    <mergeCell ref="L4:L6"/>
    <mergeCell ref="M4:M6"/>
    <mergeCell ref="E4:E6"/>
    <mergeCell ref="G4:G6"/>
    <mergeCell ref="I4:I6"/>
  </mergeCells>
  <phoneticPr fontId="5"/>
  <pageMargins left="0.70866141732283472" right="0.70866141732283472" top="0.94488188976377963" bottom="0.55118110236220474" header="0.31496062992125984" footer="0.31496062992125984"/>
  <pageSetup paperSize="9"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
  <sheetViews>
    <sheetView workbookViewId="0"/>
  </sheetViews>
  <sheetFormatPr defaultRowHeight="13.5"/>
  <cols>
    <col min="2" max="2" width="9.875" customWidth="1"/>
    <col min="3" max="3" width="10.25" customWidth="1"/>
    <col min="4" max="4" width="10.125" customWidth="1"/>
  </cols>
  <sheetData>
    <row r="1" spans="1:18" ht="19.5" customHeight="1">
      <c r="A1" s="3" t="s">
        <v>213</v>
      </c>
      <c r="B1" s="1"/>
    </row>
    <row r="2" spans="1:18" s="1" customFormat="1" ht="17.25" customHeight="1"/>
    <row r="3" spans="1:18" s="1" customFormat="1" ht="15" customHeight="1" thickBot="1">
      <c r="A3" s="1" t="s">
        <v>214</v>
      </c>
      <c r="J3" s="10"/>
      <c r="K3" s="10" t="s">
        <v>102</v>
      </c>
    </row>
    <row r="4" spans="1:18" s="1" customFormat="1" ht="26.25" customHeight="1">
      <c r="A4" s="108" t="s">
        <v>16</v>
      </c>
      <c r="B4" s="108" t="s">
        <v>91</v>
      </c>
      <c r="C4" s="107" t="s">
        <v>93</v>
      </c>
      <c r="D4" s="107" t="s">
        <v>94</v>
      </c>
      <c r="E4" s="107" t="s">
        <v>95</v>
      </c>
      <c r="F4" s="107" t="s">
        <v>96</v>
      </c>
      <c r="G4" s="107" t="s">
        <v>97</v>
      </c>
      <c r="H4" s="107" t="s">
        <v>98</v>
      </c>
      <c r="I4" s="107" t="s">
        <v>99</v>
      </c>
      <c r="J4" s="107" t="s">
        <v>100</v>
      </c>
      <c r="K4" s="116" t="s">
        <v>92</v>
      </c>
    </row>
    <row r="5" spans="1:18" s="1" customFormat="1" ht="19.5" customHeight="1">
      <c r="A5" s="109" t="s">
        <v>101</v>
      </c>
      <c r="B5" s="57">
        <f>SUM(C5:J5)</f>
        <v>1520</v>
      </c>
      <c r="C5" s="58">
        <v>3</v>
      </c>
      <c r="D5" s="58">
        <v>9</v>
      </c>
      <c r="E5" s="58">
        <v>24</v>
      </c>
      <c r="F5" s="58">
        <v>49</v>
      </c>
      <c r="G5" s="58">
        <v>224</v>
      </c>
      <c r="H5" s="58">
        <v>450</v>
      </c>
      <c r="I5" s="58">
        <v>566</v>
      </c>
      <c r="J5" s="58">
        <v>195</v>
      </c>
      <c r="K5" s="110">
        <v>67.8</v>
      </c>
    </row>
    <row r="6" spans="1:18" s="1" customFormat="1" ht="19.5" customHeight="1" thickBot="1">
      <c r="A6" s="46">
        <v>27</v>
      </c>
      <c r="B6" s="88">
        <f>SUM(C6:J6)</f>
        <v>1323</v>
      </c>
      <c r="C6" s="89">
        <v>39</v>
      </c>
      <c r="D6" s="89">
        <v>24</v>
      </c>
      <c r="E6" s="89">
        <v>29</v>
      </c>
      <c r="F6" s="89">
        <v>50</v>
      </c>
      <c r="G6" s="89">
        <v>128</v>
      </c>
      <c r="H6" s="89">
        <v>432</v>
      </c>
      <c r="I6" s="89">
        <v>424</v>
      </c>
      <c r="J6" s="89">
        <v>197</v>
      </c>
      <c r="K6" s="90">
        <v>66.2</v>
      </c>
    </row>
    <row r="7" spans="1:18" s="1" customFormat="1" ht="18.75" customHeight="1">
      <c r="A7" s="86" t="s">
        <v>176</v>
      </c>
      <c r="B7" s="92"/>
      <c r="C7" s="92"/>
      <c r="D7" s="92"/>
      <c r="E7" s="92"/>
      <c r="F7" s="92"/>
      <c r="G7" s="92"/>
      <c r="H7" s="92"/>
      <c r="I7" s="92"/>
      <c r="J7" s="92"/>
      <c r="K7" s="93"/>
    </row>
    <row r="8" spans="1:18" s="1" customFormat="1" ht="12.75" customHeight="1">
      <c r="A8" s="94" t="s">
        <v>141</v>
      </c>
    </row>
    <row r="9" spans="1:18" s="1" customFormat="1" ht="12.75" customHeight="1">
      <c r="A9" s="94"/>
      <c r="F9" s="86"/>
    </row>
    <row r="10" spans="1:18" s="1" customFormat="1" ht="12.75" customHeight="1"/>
    <row r="11" spans="1:18" s="1" customFormat="1" ht="16.5" customHeight="1"/>
    <row r="12" spans="1:18" s="1" customFormat="1" ht="14.25" customHeight="1" thickBot="1">
      <c r="A12" s="145" t="s">
        <v>215</v>
      </c>
      <c r="I12" s="10"/>
      <c r="M12" s="10" t="s">
        <v>140</v>
      </c>
      <c r="Q12" s="10"/>
      <c r="R12" s="10"/>
    </row>
    <row r="13" spans="1:18" s="1" customFormat="1" ht="24">
      <c r="A13" s="108" t="s">
        <v>16</v>
      </c>
      <c r="B13" s="108" t="s">
        <v>91</v>
      </c>
      <c r="C13" s="108" t="s">
        <v>169</v>
      </c>
      <c r="D13" s="108" t="s">
        <v>170</v>
      </c>
      <c r="E13" s="107" t="s">
        <v>93</v>
      </c>
      <c r="F13" s="107" t="s">
        <v>94</v>
      </c>
      <c r="G13" s="107" t="s">
        <v>95</v>
      </c>
      <c r="H13" s="107" t="s">
        <v>96</v>
      </c>
      <c r="I13" s="107" t="s">
        <v>97</v>
      </c>
      <c r="J13" s="107" t="s">
        <v>98</v>
      </c>
      <c r="K13" s="107" t="s">
        <v>99</v>
      </c>
      <c r="L13" s="107" t="s">
        <v>100</v>
      </c>
      <c r="M13" s="116" t="s">
        <v>92</v>
      </c>
    </row>
    <row r="14" spans="1:18" s="1" customFormat="1" ht="24.95" customHeight="1">
      <c r="A14" s="109" t="s">
        <v>101</v>
      </c>
      <c r="B14" s="57">
        <f>SUM(E14:L14)</f>
        <v>1151</v>
      </c>
      <c r="C14" s="57">
        <v>627</v>
      </c>
      <c r="D14" s="57">
        <v>524</v>
      </c>
      <c r="E14" s="58">
        <v>1</v>
      </c>
      <c r="F14" s="58">
        <v>4</v>
      </c>
      <c r="G14" s="58">
        <v>16</v>
      </c>
      <c r="H14" s="58">
        <v>37</v>
      </c>
      <c r="I14" s="58">
        <v>191</v>
      </c>
      <c r="J14" s="58">
        <v>373</v>
      </c>
      <c r="K14" s="58">
        <v>428</v>
      </c>
      <c r="L14" s="58">
        <v>101</v>
      </c>
      <c r="M14" s="100">
        <v>67</v>
      </c>
      <c r="N14" s="117"/>
    </row>
    <row r="15" spans="1:18" s="1" customFormat="1" ht="24.95" customHeight="1">
      <c r="A15" s="109">
        <v>27</v>
      </c>
      <c r="B15" s="57">
        <f>SUM(E15:L15)</f>
        <v>1072</v>
      </c>
      <c r="C15" s="57">
        <v>592</v>
      </c>
      <c r="D15" s="57">
        <v>480</v>
      </c>
      <c r="E15" s="58">
        <v>1</v>
      </c>
      <c r="F15" s="58">
        <v>9</v>
      </c>
      <c r="G15" s="58">
        <v>17</v>
      </c>
      <c r="H15" s="58">
        <v>32</v>
      </c>
      <c r="I15" s="58">
        <v>95</v>
      </c>
      <c r="J15" s="58">
        <v>382</v>
      </c>
      <c r="K15" s="58">
        <v>380</v>
      </c>
      <c r="L15" s="58">
        <v>156</v>
      </c>
      <c r="M15" s="97">
        <v>68.7</v>
      </c>
      <c r="N15" s="117"/>
    </row>
    <row r="16" spans="1:18" s="1" customFormat="1" ht="24.95" customHeight="1" thickBot="1">
      <c r="A16" s="46" t="s">
        <v>130</v>
      </c>
      <c r="B16" s="82">
        <f>SUM(E16:L16)</f>
        <v>867</v>
      </c>
      <c r="C16" s="82">
        <v>502</v>
      </c>
      <c r="D16" s="82">
        <v>365</v>
      </c>
      <c r="E16" s="160" t="s">
        <v>209</v>
      </c>
      <c r="F16" s="111">
        <v>9</v>
      </c>
      <c r="G16" s="111">
        <v>11</v>
      </c>
      <c r="H16" s="111">
        <v>24</v>
      </c>
      <c r="I16" s="111">
        <v>44</v>
      </c>
      <c r="J16" s="111">
        <v>286</v>
      </c>
      <c r="K16" s="111">
        <v>329</v>
      </c>
      <c r="L16" s="111">
        <v>164</v>
      </c>
      <c r="M16" s="91" t="s">
        <v>116</v>
      </c>
      <c r="N16" s="117"/>
    </row>
    <row r="17" spans="1:15" s="1" customFormat="1">
      <c r="A17" s="86" t="s">
        <v>176</v>
      </c>
      <c r="B17" s="85"/>
      <c r="C17" s="87"/>
      <c r="D17" s="87"/>
      <c r="E17" s="87"/>
      <c r="F17" s="87"/>
      <c r="G17" s="87"/>
      <c r="H17" s="87"/>
      <c r="I17" s="87"/>
      <c r="J17" s="87"/>
      <c r="O17" s="17"/>
    </row>
    <row r="18" spans="1:15" s="1" customFormat="1" ht="12.75" customHeight="1"/>
    <row r="19" spans="1:15" ht="16.5" customHeight="1"/>
    <row r="20" spans="1:15" ht="13.5" customHeight="1" thickBot="1">
      <c r="A20" s="145" t="s">
        <v>216</v>
      </c>
      <c r="G20" s="10" t="s">
        <v>140</v>
      </c>
    </row>
    <row r="21" spans="1:15" ht="17.25" customHeight="1">
      <c r="A21" s="200" t="s">
        <v>193</v>
      </c>
      <c r="B21" s="195"/>
      <c r="C21" s="195"/>
      <c r="D21" s="195"/>
      <c r="E21" s="120" t="s">
        <v>101</v>
      </c>
      <c r="F21" s="120" t="s">
        <v>133</v>
      </c>
      <c r="G21" s="121" t="s">
        <v>197</v>
      </c>
      <c r="H21" s="56"/>
      <c r="I21" s="1"/>
      <c r="J21" s="1"/>
      <c r="K21" s="1"/>
      <c r="L21" s="1"/>
      <c r="M21" s="1"/>
    </row>
    <row r="22" spans="1:15" ht="17.25" customHeight="1">
      <c r="A22" s="174" t="s">
        <v>204</v>
      </c>
      <c r="B22" s="175"/>
      <c r="C22" s="175"/>
      <c r="D22" s="176"/>
      <c r="E22" s="177">
        <v>3431</v>
      </c>
      <c r="F22" s="178">
        <v>2460</v>
      </c>
      <c r="G22" s="179">
        <v>1864</v>
      </c>
      <c r="H22" s="56"/>
      <c r="I22" s="1"/>
      <c r="J22" s="1"/>
      <c r="K22" s="1"/>
      <c r="L22" s="1"/>
      <c r="M22" s="1"/>
    </row>
    <row r="23" spans="1:15" ht="17.25" customHeight="1">
      <c r="A23" s="180"/>
      <c r="B23" s="181" t="s">
        <v>194</v>
      </c>
      <c r="C23" s="181"/>
      <c r="D23" s="174"/>
      <c r="E23" s="177">
        <v>1520</v>
      </c>
      <c r="F23" s="177">
        <v>1323</v>
      </c>
      <c r="G23" s="182" t="s">
        <v>195</v>
      </c>
      <c r="H23" s="56"/>
      <c r="I23" s="1"/>
      <c r="J23" s="1"/>
      <c r="K23" s="1"/>
      <c r="L23" s="1"/>
      <c r="M23" s="1"/>
    </row>
    <row r="24" spans="1:15" ht="17.25" customHeight="1" thickBot="1">
      <c r="A24" s="183"/>
      <c r="B24" s="184"/>
      <c r="C24" s="185" t="s">
        <v>196</v>
      </c>
      <c r="D24" s="186"/>
      <c r="E24" s="187">
        <v>1151</v>
      </c>
      <c r="F24" s="187">
        <v>1072</v>
      </c>
      <c r="G24" s="188">
        <v>867</v>
      </c>
      <c r="H24" s="56"/>
      <c r="I24" s="1"/>
      <c r="J24" s="1"/>
      <c r="K24" s="1"/>
      <c r="L24" s="1"/>
      <c r="M24" s="1"/>
    </row>
    <row r="25" spans="1:15" ht="17.25" customHeight="1">
      <c r="A25" s="86" t="s">
        <v>176</v>
      </c>
      <c r="B25" s="113"/>
      <c r="C25" s="113"/>
      <c r="D25" s="113"/>
      <c r="E25" s="113"/>
      <c r="F25" s="113"/>
      <c r="G25" s="113"/>
    </row>
    <row r="26" spans="1:15">
      <c r="A26" s="94" t="s">
        <v>141</v>
      </c>
    </row>
  </sheetData>
  <mergeCells count="1">
    <mergeCell ref="A21:D21"/>
  </mergeCells>
  <phoneticPr fontId="5"/>
  <pageMargins left="0.7" right="0.7" top="0.75" bottom="0.75" header="0.3" footer="0.3"/>
  <pageSetup paperSize="9"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6"/>
  <sheetViews>
    <sheetView workbookViewId="0"/>
  </sheetViews>
  <sheetFormatPr defaultRowHeight="13.5"/>
  <cols>
    <col min="1" max="1" width="3.5" style="106" customWidth="1"/>
    <col min="2" max="3" width="4" style="106" customWidth="1"/>
    <col min="4" max="4" width="14.875" style="106" customWidth="1"/>
    <col min="5" max="5" width="14.125" style="106" customWidth="1"/>
    <col min="6" max="6" width="23.125" style="106" customWidth="1"/>
    <col min="7" max="7" width="28.125" style="106" customWidth="1"/>
    <col min="8" max="8" width="26.625" style="106" customWidth="1"/>
    <col min="9" max="9" width="22.125" style="106" customWidth="1"/>
    <col min="10" max="10" width="26" style="106" customWidth="1"/>
    <col min="11" max="16384" width="9" style="106"/>
  </cols>
  <sheetData>
    <row r="1" spans="2:9" ht="14.25" thickBot="1"/>
    <row r="2" spans="2:9" ht="27" customHeight="1" thickBot="1">
      <c r="B2" s="259" t="s">
        <v>148</v>
      </c>
      <c r="C2" s="260"/>
      <c r="D2" s="260"/>
      <c r="E2" s="260"/>
      <c r="F2" s="229"/>
      <c r="G2" s="228" t="s">
        <v>149</v>
      </c>
      <c r="H2" s="229"/>
    </row>
    <row r="3" spans="2:9" ht="37.5" customHeight="1" thickBot="1">
      <c r="B3" s="274" t="s">
        <v>150</v>
      </c>
      <c r="C3" s="275"/>
      <c r="D3" s="275"/>
      <c r="E3" s="275"/>
      <c r="F3" s="275"/>
      <c r="G3" s="230" t="s">
        <v>188</v>
      </c>
      <c r="H3" s="231"/>
    </row>
    <row r="4" spans="2:9" ht="46.5" customHeight="1" thickBot="1">
      <c r="B4" s="270"/>
      <c r="C4" s="271"/>
      <c r="D4" s="283" t="s">
        <v>151</v>
      </c>
      <c r="E4" s="283"/>
      <c r="F4" s="284"/>
      <c r="G4" s="232" t="s">
        <v>152</v>
      </c>
      <c r="H4" s="233"/>
    </row>
    <row r="5" spans="2:9" ht="46.5" customHeight="1">
      <c r="B5" s="270"/>
      <c r="C5" s="271"/>
      <c r="D5" s="136"/>
      <c r="E5" s="134" t="s">
        <v>153</v>
      </c>
      <c r="F5" s="133"/>
      <c r="G5" s="234" t="s">
        <v>189</v>
      </c>
      <c r="H5" s="233"/>
    </row>
    <row r="6" spans="2:9" ht="46.5" customHeight="1">
      <c r="B6" s="270"/>
      <c r="C6" s="271"/>
      <c r="D6" s="136"/>
      <c r="E6" s="135" t="s">
        <v>154</v>
      </c>
      <c r="F6" s="131"/>
      <c r="G6" s="234" t="s">
        <v>190</v>
      </c>
      <c r="H6" s="233"/>
    </row>
    <row r="7" spans="2:9" ht="46.5" customHeight="1" thickBot="1">
      <c r="B7" s="270"/>
      <c r="C7" s="271"/>
      <c r="D7" s="136"/>
      <c r="E7" s="261" t="s">
        <v>155</v>
      </c>
      <c r="F7" s="261"/>
      <c r="G7" s="234" t="s">
        <v>191</v>
      </c>
      <c r="H7" s="233"/>
    </row>
    <row r="8" spans="2:9" ht="36.75" customHeight="1" thickTop="1">
      <c r="B8" s="270"/>
      <c r="C8" s="271"/>
      <c r="D8" s="136"/>
      <c r="E8" s="262" t="s">
        <v>156</v>
      </c>
      <c r="F8" s="262"/>
      <c r="G8" s="290" t="s">
        <v>212</v>
      </c>
      <c r="H8" s="233"/>
    </row>
    <row r="9" spans="2:9" ht="30.75" customHeight="1" thickBot="1">
      <c r="B9" s="270"/>
      <c r="C9" s="271"/>
      <c r="D9" s="136"/>
      <c r="E9" s="135" t="s">
        <v>157</v>
      </c>
      <c r="F9" s="138"/>
      <c r="G9" s="232" t="s">
        <v>158</v>
      </c>
      <c r="H9" s="233"/>
    </row>
    <row r="10" spans="2:9" ht="30.75" customHeight="1">
      <c r="B10" s="270"/>
      <c r="C10" s="271"/>
      <c r="D10" s="136"/>
      <c r="E10" s="137"/>
      <c r="F10" s="139" t="s">
        <v>159</v>
      </c>
      <c r="G10" s="232" t="s">
        <v>160</v>
      </c>
      <c r="H10" s="233"/>
    </row>
    <row r="11" spans="2:9" ht="30.75" customHeight="1" thickBot="1">
      <c r="B11" s="270"/>
      <c r="C11" s="271"/>
      <c r="D11" s="136"/>
      <c r="E11" s="137"/>
      <c r="F11" s="140" t="s">
        <v>161</v>
      </c>
      <c r="G11" s="232" t="s">
        <v>162</v>
      </c>
      <c r="H11" s="233"/>
    </row>
    <row r="12" spans="2:9" ht="30.75" customHeight="1" thickBot="1">
      <c r="B12" s="272"/>
      <c r="C12" s="273"/>
      <c r="D12" s="263" t="s">
        <v>163</v>
      </c>
      <c r="E12" s="264"/>
      <c r="F12" s="265"/>
      <c r="G12" s="288" t="s">
        <v>164</v>
      </c>
      <c r="H12" s="289"/>
    </row>
    <row r="13" spans="2:9" ht="30.75" hidden="1" customHeight="1">
      <c r="B13" s="266" t="s">
        <v>165</v>
      </c>
      <c r="C13" s="267"/>
      <c r="D13" s="267"/>
      <c r="E13" s="267"/>
      <c r="F13" s="267"/>
      <c r="G13" s="172" t="s">
        <v>166</v>
      </c>
      <c r="H13" s="173"/>
    </row>
    <row r="14" spans="2:9" ht="30.75" hidden="1" customHeight="1">
      <c r="B14" s="268" t="s">
        <v>167</v>
      </c>
      <c r="C14" s="269"/>
      <c r="D14" s="269"/>
      <c r="E14" s="269"/>
      <c r="F14" s="269"/>
      <c r="G14" s="132" t="s">
        <v>168</v>
      </c>
      <c r="H14" s="130"/>
    </row>
    <row r="15" spans="2:9" ht="30.75" customHeight="1"/>
    <row r="16" spans="2:9" ht="30.75" customHeight="1">
      <c r="B16" s="113"/>
      <c r="C16" s="113"/>
      <c r="D16" s="113"/>
      <c r="E16" s="113"/>
      <c r="F16" s="113"/>
      <c r="G16" s="113"/>
      <c r="H16" s="113"/>
      <c r="I16" s="113"/>
    </row>
    <row r="17" spans="2:10" ht="30.75" customHeight="1" thickBot="1">
      <c r="B17" s="122" t="s">
        <v>198</v>
      </c>
      <c r="C17" s="113"/>
      <c r="D17" s="114"/>
      <c r="E17" s="113"/>
      <c r="F17" s="113"/>
      <c r="G17" s="113"/>
      <c r="H17" s="113"/>
      <c r="I17" s="113"/>
    </row>
    <row r="18" spans="2:10" ht="30.75" customHeight="1" thickBot="1">
      <c r="B18" s="285" t="s">
        <v>171</v>
      </c>
      <c r="C18" s="286"/>
      <c r="D18" s="286"/>
      <c r="E18" s="276" t="s">
        <v>172</v>
      </c>
      <c r="F18" s="277"/>
      <c r="G18" s="277"/>
      <c r="H18" s="277"/>
      <c r="I18" s="278"/>
      <c r="J18" s="235" t="s">
        <v>192</v>
      </c>
    </row>
    <row r="19" spans="2:10" ht="30.75" customHeight="1" thickBot="1">
      <c r="B19" s="253"/>
      <c r="C19" s="245"/>
      <c r="D19" s="245"/>
      <c r="E19" s="238" t="s">
        <v>179</v>
      </c>
      <c r="F19" s="240" t="s">
        <v>173</v>
      </c>
      <c r="G19" s="241"/>
      <c r="H19" s="279" t="s">
        <v>186</v>
      </c>
      <c r="I19" s="281" t="s">
        <v>187</v>
      </c>
      <c r="J19" s="236"/>
    </row>
    <row r="20" spans="2:10" ht="42" customHeight="1" thickBot="1">
      <c r="B20" s="255"/>
      <c r="C20" s="287"/>
      <c r="D20" s="287"/>
      <c r="E20" s="239"/>
      <c r="F20" s="127" t="s">
        <v>180</v>
      </c>
      <c r="G20" s="127" t="s">
        <v>181</v>
      </c>
      <c r="H20" s="280"/>
      <c r="I20" s="282"/>
      <c r="J20" s="236"/>
    </row>
    <row r="21" spans="2:10" ht="30.75" customHeight="1">
      <c r="B21" s="242" t="s">
        <v>211</v>
      </c>
      <c r="C21" s="246" t="s">
        <v>174</v>
      </c>
      <c r="D21" s="257" t="s">
        <v>183</v>
      </c>
      <c r="E21" s="115"/>
      <c r="F21" s="115"/>
      <c r="G21" s="115"/>
      <c r="H21" s="125"/>
      <c r="I21" s="126"/>
      <c r="J21" s="236"/>
    </row>
    <row r="22" spans="2:10" ht="30.75" customHeight="1" thickBot="1">
      <c r="B22" s="242"/>
      <c r="C22" s="242"/>
      <c r="D22" s="258"/>
      <c r="E22" s="244"/>
      <c r="F22" s="245"/>
      <c r="G22" s="115"/>
      <c r="H22" s="115"/>
      <c r="I22" s="123"/>
      <c r="J22" s="236"/>
    </row>
    <row r="23" spans="2:10" ht="30.75" customHeight="1" thickBot="1">
      <c r="B23" s="242"/>
      <c r="C23" s="242"/>
      <c r="D23" s="128" t="s">
        <v>184</v>
      </c>
      <c r="E23" s="245"/>
      <c r="F23" s="245"/>
      <c r="G23" s="115"/>
      <c r="H23" s="115"/>
      <c r="I23" s="123"/>
      <c r="J23" s="236"/>
    </row>
    <row r="24" spans="2:10" ht="30.75" customHeight="1" thickBot="1">
      <c r="B24" s="242"/>
      <c r="C24" s="242"/>
      <c r="D24" s="129" t="s">
        <v>185</v>
      </c>
      <c r="E24" s="115"/>
      <c r="F24" s="115"/>
      <c r="G24" s="115"/>
      <c r="H24" s="115"/>
      <c r="I24" s="123"/>
      <c r="J24" s="236"/>
    </row>
    <row r="25" spans="2:10" ht="30.75" customHeight="1">
      <c r="B25" s="242"/>
      <c r="C25" s="247" t="s">
        <v>182</v>
      </c>
      <c r="D25" s="248"/>
      <c r="E25" s="115"/>
      <c r="F25" s="115"/>
      <c r="G25" s="115"/>
      <c r="H25" s="115"/>
      <c r="I25" s="123"/>
      <c r="J25" s="236"/>
    </row>
    <row r="26" spans="2:10">
      <c r="B26" s="242"/>
      <c r="C26" s="249"/>
      <c r="D26" s="250"/>
      <c r="E26" s="115"/>
      <c r="F26" s="115"/>
      <c r="G26" s="115"/>
      <c r="H26" s="115"/>
      <c r="I26" s="123"/>
      <c r="J26" s="236"/>
    </row>
    <row r="27" spans="2:10">
      <c r="B27" s="242"/>
      <c r="C27" s="249"/>
      <c r="D27" s="250"/>
      <c r="E27" s="115"/>
      <c r="F27" s="115"/>
      <c r="G27" s="115"/>
      <c r="H27" s="115"/>
      <c r="I27" s="123"/>
      <c r="J27" s="236"/>
    </row>
    <row r="28" spans="2:10">
      <c r="B28" s="242"/>
      <c r="C28" s="249"/>
      <c r="D28" s="250"/>
      <c r="E28" s="115"/>
      <c r="F28" s="115"/>
      <c r="G28" s="115"/>
      <c r="H28" s="115"/>
      <c r="I28" s="123"/>
      <c r="J28" s="236"/>
    </row>
    <row r="29" spans="2:10">
      <c r="B29" s="242"/>
      <c r="C29" s="249"/>
      <c r="D29" s="250"/>
      <c r="E29" s="115"/>
      <c r="F29" s="115"/>
      <c r="G29" s="115"/>
      <c r="H29" s="115"/>
      <c r="I29" s="123"/>
      <c r="J29" s="236"/>
    </row>
    <row r="30" spans="2:10">
      <c r="B30" s="242"/>
      <c r="C30" s="249"/>
      <c r="D30" s="250"/>
      <c r="E30" s="115"/>
      <c r="F30" s="115"/>
      <c r="G30" s="115"/>
      <c r="H30" s="115"/>
      <c r="I30" s="123"/>
      <c r="J30" s="236"/>
    </row>
    <row r="31" spans="2:10" ht="14.25" thickBot="1">
      <c r="B31" s="242"/>
      <c r="C31" s="251"/>
      <c r="D31" s="252"/>
      <c r="E31" s="115"/>
      <c r="F31" s="115"/>
      <c r="G31" s="115"/>
      <c r="H31" s="115"/>
      <c r="I31" s="123"/>
      <c r="J31" s="236"/>
    </row>
    <row r="32" spans="2:10" ht="13.5" customHeight="1">
      <c r="B32" s="242"/>
      <c r="C32" s="253" t="s">
        <v>175</v>
      </c>
      <c r="D32" s="254"/>
      <c r="E32" s="115"/>
      <c r="F32" s="115"/>
      <c r="G32" s="115"/>
      <c r="H32" s="115"/>
      <c r="I32" s="123"/>
      <c r="J32" s="236"/>
    </row>
    <row r="33" spans="2:10">
      <c r="B33" s="242"/>
      <c r="C33" s="253"/>
      <c r="D33" s="254"/>
      <c r="E33" s="115"/>
      <c r="F33" s="115"/>
      <c r="G33" s="115"/>
      <c r="H33" s="115"/>
      <c r="I33" s="123"/>
      <c r="J33" s="236"/>
    </row>
    <row r="34" spans="2:10" ht="16.5" customHeight="1" thickBot="1">
      <c r="B34" s="243"/>
      <c r="C34" s="255"/>
      <c r="D34" s="256"/>
      <c r="E34" s="119"/>
      <c r="F34" s="119"/>
      <c r="G34" s="119"/>
      <c r="H34" s="119"/>
      <c r="I34" s="124"/>
      <c r="J34" s="237"/>
    </row>
    <row r="35" spans="2:10">
      <c r="B35" s="113"/>
      <c r="C35" s="113"/>
      <c r="D35" s="113"/>
      <c r="E35" s="113"/>
      <c r="F35" s="113"/>
      <c r="G35" s="113"/>
      <c r="H35" s="113"/>
      <c r="I35" s="113"/>
    </row>
    <row r="36" spans="2:10">
      <c r="B36" s="113"/>
      <c r="C36" s="113"/>
      <c r="D36" s="113"/>
      <c r="E36" s="113"/>
      <c r="F36" s="113"/>
      <c r="G36" s="113"/>
      <c r="H36" s="113"/>
      <c r="I36" s="113"/>
    </row>
  </sheetData>
  <mergeCells count="33">
    <mergeCell ref="B14:F14"/>
    <mergeCell ref="B4:C12"/>
    <mergeCell ref="B3:F3"/>
    <mergeCell ref="E18:I18"/>
    <mergeCell ref="H19:H20"/>
    <mergeCell ref="I19:I20"/>
    <mergeCell ref="D4:F4"/>
    <mergeCell ref="B18:D20"/>
    <mergeCell ref="G12:H12"/>
    <mergeCell ref="G7:H7"/>
    <mergeCell ref="G8:H8"/>
    <mergeCell ref="G9:H9"/>
    <mergeCell ref="G10:H10"/>
    <mergeCell ref="G11:H11"/>
    <mergeCell ref="B2:F2"/>
    <mergeCell ref="E7:F7"/>
    <mergeCell ref="E8:F8"/>
    <mergeCell ref="D12:F12"/>
    <mergeCell ref="B13:F13"/>
    <mergeCell ref="J18:J34"/>
    <mergeCell ref="E19:E20"/>
    <mergeCell ref="F19:G19"/>
    <mergeCell ref="B21:B34"/>
    <mergeCell ref="E22:F23"/>
    <mergeCell ref="C21:C24"/>
    <mergeCell ref="C25:D31"/>
    <mergeCell ref="C32:D34"/>
    <mergeCell ref="D21:D22"/>
    <mergeCell ref="G2:H2"/>
    <mergeCell ref="G3:H3"/>
    <mergeCell ref="G4:H4"/>
    <mergeCell ref="G5:H5"/>
    <mergeCell ref="G6:H6"/>
  </mergeCells>
  <phoneticPr fontId="14"/>
  <pageMargins left="0.7" right="0.7" top="0.75" bottom="0.75" header="0.3" footer="0.3"/>
  <pageSetup paperSize="9" scale="59"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zoomScaleNormal="100" workbookViewId="0"/>
  </sheetViews>
  <sheetFormatPr defaultRowHeight="13.5"/>
  <cols>
    <col min="1" max="7" width="10.625" style="1" customWidth="1"/>
    <col min="8" max="8" width="12.125" style="1" bestFit="1" customWidth="1"/>
    <col min="9" max="15" width="10.625" style="1" customWidth="1"/>
    <col min="16" max="16384" width="9" style="1"/>
  </cols>
  <sheetData>
    <row r="1" spans="1:15" ht="14.25">
      <c r="A1" s="144" t="s">
        <v>207</v>
      </c>
      <c r="B1" s="145"/>
      <c r="C1" s="145"/>
      <c r="D1" s="145"/>
      <c r="E1" s="145"/>
      <c r="F1" s="145"/>
      <c r="G1" s="145"/>
      <c r="H1" s="145"/>
      <c r="I1" s="145"/>
      <c r="J1" s="145"/>
      <c r="K1" s="145"/>
      <c r="L1" s="145"/>
      <c r="M1" s="145"/>
      <c r="N1" s="145"/>
    </row>
    <row r="2" spans="1:15" ht="14.25" thickBot="1">
      <c r="A2" s="145"/>
      <c r="B2" s="145"/>
      <c r="C2" s="145"/>
      <c r="D2" s="145"/>
      <c r="E2" s="145"/>
      <c r="F2" s="145"/>
      <c r="G2" s="145"/>
      <c r="H2" s="145"/>
      <c r="I2" s="145"/>
      <c r="J2" s="145"/>
      <c r="K2" s="145"/>
      <c r="L2" s="145"/>
      <c r="M2" s="145"/>
      <c r="N2" s="146" t="s">
        <v>202</v>
      </c>
      <c r="O2" s="10"/>
    </row>
    <row r="3" spans="1:15" ht="28.5" customHeight="1">
      <c r="A3" s="147" t="s">
        <v>132</v>
      </c>
      <c r="B3" s="148" t="s">
        <v>17</v>
      </c>
      <c r="C3" s="148" t="s">
        <v>33</v>
      </c>
      <c r="D3" s="149" t="s">
        <v>78</v>
      </c>
      <c r="E3" s="150" t="s">
        <v>34</v>
      </c>
      <c r="F3" s="151" t="s">
        <v>35</v>
      </c>
      <c r="G3" s="150" t="s">
        <v>36</v>
      </c>
      <c r="H3" s="152" t="s">
        <v>37</v>
      </c>
      <c r="I3" s="150" t="s">
        <v>38</v>
      </c>
      <c r="J3" s="150" t="s">
        <v>39</v>
      </c>
      <c r="K3" s="150" t="s">
        <v>40</v>
      </c>
      <c r="L3" s="149" t="s">
        <v>43</v>
      </c>
      <c r="M3" s="150" t="s">
        <v>41</v>
      </c>
      <c r="N3" s="151" t="s">
        <v>42</v>
      </c>
      <c r="O3"/>
    </row>
    <row r="4" spans="1:15" ht="18" customHeight="1">
      <c r="A4" s="153" t="s">
        <v>203</v>
      </c>
      <c r="B4" s="161">
        <f>SUM(C4:N4)</f>
        <v>1119</v>
      </c>
      <c r="C4" s="154">
        <v>97</v>
      </c>
      <c r="D4" s="155">
        <v>486</v>
      </c>
      <c r="E4" s="156">
        <v>233</v>
      </c>
      <c r="F4" s="157">
        <v>141</v>
      </c>
      <c r="G4" s="156">
        <v>41</v>
      </c>
      <c r="H4" s="158">
        <v>51</v>
      </c>
      <c r="I4" s="156">
        <v>18</v>
      </c>
      <c r="J4" s="156">
        <v>13</v>
      </c>
      <c r="K4" s="156">
        <v>15</v>
      </c>
      <c r="L4" s="155">
        <v>6</v>
      </c>
      <c r="M4" s="156">
        <v>5</v>
      </c>
      <c r="N4" s="157">
        <v>13</v>
      </c>
      <c r="O4"/>
    </row>
    <row r="5" spans="1:15" customFormat="1" ht="20.100000000000001" customHeight="1">
      <c r="A5" s="167" t="s">
        <v>133</v>
      </c>
      <c r="B5" s="161">
        <f>SUM(C5:N5)</f>
        <v>907</v>
      </c>
      <c r="C5" s="162">
        <v>62</v>
      </c>
      <c r="D5" s="162">
        <v>446</v>
      </c>
      <c r="E5" s="162">
        <v>158</v>
      </c>
      <c r="F5" s="162">
        <v>94</v>
      </c>
      <c r="G5" s="162">
        <v>41</v>
      </c>
      <c r="H5" s="162">
        <v>37</v>
      </c>
      <c r="I5" s="162">
        <v>19</v>
      </c>
      <c r="J5" s="162">
        <v>16</v>
      </c>
      <c r="K5" s="162">
        <v>16</v>
      </c>
      <c r="L5" s="162">
        <v>3</v>
      </c>
      <c r="M5" s="162">
        <v>3</v>
      </c>
      <c r="N5" s="163">
        <v>12</v>
      </c>
      <c r="O5" s="118"/>
    </row>
    <row r="6" spans="1:15" customFormat="1" ht="20.100000000000001" customHeight="1" thickBot="1">
      <c r="A6" s="168" t="s">
        <v>134</v>
      </c>
      <c r="B6" s="164">
        <v>735</v>
      </c>
      <c r="C6" s="165">
        <v>36</v>
      </c>
      <c r="D6" s="165">
        <v>254</v>
      </c>
      <c r="E6" s="165">
        <v>191</v>
      </c>
      <c r="F6" s="298">
        <v>141</v>
      </c>
      <c r="G6" s="299"/>
      <c r="H6" s="165">
        <v>37</v>
      </c>
      <c r="I6" s="298">
        <v>31</v>
      </c>
      <c r="J6" s="299"/>
      <c r="K6" s="298">
        <v>33</v>
      </c>
      <c r="L6" s="300"/>
      <c r="M6" s="299"/>
      <c r="N6" s="166">
        <v>12</v>
      </c>
      <c r="O6" s="118"/>
    </row>
    <row r="7" spans="1:15">
      <c r="A7" s="145" t="s">
        <v>208</v>
      </c>
      <c r="B7" s="145"/>
      <c r="C7" s="145"/>
      <c r="D7" s="145"/>
      <c r="E7" s="145"/>
      <c r="F7" s="297"/>
      <c r="G7" s="297"/>
      <c r="H7" s="159"/>
      <c r="I7" s="297"/>
      <c r="J7" s="297"/>
      <c r="K7" s="297"/>
      <c r="L7" s="297"/>
      <c r="M7" s="297"/>
      <c r="N7" s="145"/>
    </row>
    <row r="8" spans="1:15">
      <c r="F8" s="56"/>
      <c r="G8" s="56"/>
      <c r="H8" s="56"/>
      <c r="I8" s="56"/>
      <c r="J8" s="56"/>
      <c r="K8" s="56"/>
      <c r="L8" s="56"/>
      <c r="M8" s="56"/>
    </row>
    <row r="9" spans="1:15">
      <c r="F9" s="56"/>
      <c r="G9" s="56"/>
      <c r="H9" s="56"/>
      <c r="I9" s="56"/>
      <c r="J9" s="56"/>
      <c r="K9" s="56"/>
      <c r="L9" s="56"/>
      <c r="M9" s="56"/>
    </row>
    <row r="11" spans="1:15" ht="14.25">
      <c r="A11" s="3" t="s">
        <v>44</v>
      </c>
      <c r="N11" s="10" t="s">
        <v>45</v>
      </c>
    </row>
    <row r="12" spans="1:15" ht="14.25" thickBot="1">
      <c r="N12" s="10" t="s">
        <v>66</v>
      </c>
    </row>
    <row r="13" spans="1:15">
      <c r="A13" s="200" t="s">
        <v>16</v>
      </c>
      <c r="B13" s="195" t="s">
        <v>67</v>
      </c>
      <c r="C13" s="195" t="s">
        <v>68</v>
      </c>
      <c r="D13" s="195"/>
      <c r="E13" s="195"/>
      <c r="F13" s="195"/>
      <c r="G13" s="195"/>
      <c r="H13" s="195"/>
      <c r="I13" s="195"/>
      <c r="J13" s="199"/>
      <c r="K13" s="195" t="s">
        <v>76</v>
      </c>
      <c r="L13" s="195" t="s">
        <v>69</v>
      </c>
      <c r="M13" s="195" t="s">
        <v>46</v>
      </c>
      <c r="N13" s="195" t="s">
        <v>81</v>
      </c>
      <c r="O13" s="199" t="s">
        <v>47</v>
      </c>
    </row>
    <row r="14" spans="1:15">
      <c r="A14" s="201"/>
      <c r="B14" s="204"/>
      <c r="C14" s="6" t="s">
        <v>48</v>
      </c>
      <c r="D14" s="6" t="s">
        <v>49</v>
      </c>
      <c r="E14" s="6" t="s">
        <v>50</v>
      </c>
      <c r="F14" s="6" t="s">
        <v>51</v>
      </c>
      <c r="G14" s="6" t="s">
        <v>52</v>
      </c>
      <c r="H14" s="6" t="s">
        <v>86</v>
      </c>
      <c r="I14" s="6" t="s">
        <v>53</v>
      </c>
      <c r="J14" s="25" t="s">
        <v>54</v>
      </c>
      <c r="K14" s="204"/>
      <c r="L14" s="204"/>
      <c r="M14" s="204"/>
      <c r="N14" s="204"/>
      <c r="O14" s="291"/>
    </row>
    <row r="15" spans="1:15">
      <c r="A15" s="292" t="s">
        <v>55</v>
      </c>
      <c r="B15" s="13"/>
      <c r="C15" s="14">
        <v>5262</v>
      </c>
      <c r="D15" s="13">
        <v>433</v>
      </c>
      <c r="E15" s="14">
        <v>205</v>
      </c>
      <c r="F15" s="13">
        <v>1098</v>
      </c>
      <c r="G15" s="14">
        <v>5725</v>
      </c>
      <c r="H15" s="13"/>
      <c r="I15" s="14">
        <v>1398</v>
      </c>
      <c r="J15" s="13">
        <v>96</v>
      </c>
      <c r="K15" s="14"/>
      <c r="L15" s="14">
        <v>24</v>
      </c>
      <c r="M15" s="13"/>
      <c r="N15" s="14"/>
      <c r="O15" s="13"/>
    </row>
    <row r="16" spans="1:15">
      <c r="A16" s="213"/>
      <c r="B16" s="27">
        <v>566523</v>
      </c>
      <c r="C16" s="28">
        <v>165487</v>
      </c>
      <c r="D16" s="27">
        <v>5206</v>
      </c>
      <c r="E16" s="28">
        <v>5516</v>
      </c>
      <c r="F16" s="27">
        <v>8989</v>
      </c>
      <c r="G16" s="28">
        <v>123350</v>
      </c>
      <c r="H16" s="27">
        <v>2619</v>
      </c>
      <c r="I16" s="28">
        <v>28393</v>
      </c>
      <c r="J16" s="27">
        <v>15328</v>
      </c>
      <c r="K16" s="28"/>
      <c r="L16" s="28">
        <v>4365</v>
      </c>
      <c r="M16" s="27">
        <v>2751</v>
      </c>
      <c r="N16" s="28">
        <v>163952</v>
      </c>
      <c r="O16" s="27">
        <v>40567</v>
      </c>
    </row>
    <row r="17" spans="1:15">
      <c r="A17" s="212" t="s">
        <v>56</v>
      </c>
      <c r="B17" s="15"/>
      <c r="C17" s="5">
        <v>2834</v>
      </c>
      <c r="D17" s="15">
        <v>342</v>
      </c>
      <c r="E17" s="5">
        <v>158</v>
      </c>
      <c r="F17" s="15">
        <v>1277</v>
      </c>
      <c r="G17" s="5">
        <v>6499</v>
      </c>
      <c r="H17" s="15"/>
      <c r="I17" s="5">
        <v>1292</v>
      </c>
      <c r="J17" s="15">
        <v>83</v>
      </c>
      <c r="K17" s="5"/>
      <c r="L17" s="5">
        <v>18</v>
      </c>
      <c r="M17" s="15"/>
      <c r="N17" s="5"/>
      <c r="O17" s="15">
        <v>23701</v>
      </c>
    </row>
    <row r="18" spans="1:15">
      <c r="A18" s="212"/>
      <c r="B18" s="15">
        <v>444207</v>
      </c>
      <c r="C18" s="5">
        <v>89156</v>
      </c>
      <c r="D18" s="15">
        <v>3777</v>
      </c>
      <c r="E18" s="5">
        <v>4138</v>
      </c>
      <c r="F18" s="15">
        <v>13092</v>
      </c>
      <c r="G18" s="5">
        <v>106202</v>
      </c>
      <c r="H18" s="15">
        <v>2390</v>
      </c>
      <c r="I18" s="5">
        <v>31016</v>
      </c>
      <c r="J18" s="15">
        <v>13824</v>
      </c>
      <c r="K18" s="5"/>
      <c r="L18" s="5">
        <v>3093</v>
      </c>
      <c r="M18" s="15">
        <v>2252</v>
      </c>
      <c r="N18" s="5">
        <v>147197</v>
      </c>
      <c r="O18" s="15">
        <v>28070</v>
      </c>
    </row>
    <row r="19" spans="1:15">
      <c r="A19" s="292" t="s">
        <v>57</v>
      </c>
      <c r="B19" s="13"/>
      <c r="C19" s="14">
        <v>6280</v>
      </c>
      <c r="D19" s="13">
        <v>173</v>
      </c>
      <c r="E19" s="14">
        <v>80</v>
      </c>
      <c r="F19" s="13">
        <v>1097</v>
      </c>
      <c r="G19" s="14">
        <v>6621</v>
      </c>
      <c r="H19" s="13"/>
      <c r="I19" s="14">
        <v>1144</v>
      </c>
      <c r="J19" s="13">
        <v>109</v>
      </c>
      <c r="K19" s="14"/>
      <c r="L19" s="14">
        <v>10</v>
      </c>
      <c r="M19" s="13"/>
      <c r="N19" s="14"/>
      <c r="O19" s="13">
        <v>22518</v>
      </c>
    </row>
    <row r="20" spans="1:15">
      <c r="A20" s="213"/>
      <c r="B20" s="27">
        <v>568090</v>
      </c>
      <c r="C20" s="28">
        <v>204309</v>
      </c>
      <c r="D20" s="27">
        <v>1912</v>
      </c>
      <c r="E20" s="28">
        <v>2095</v>
      </c>
      <c r="F20" s="27">
        <v>8274</v>
      </c>
      <c r="G20" s="28">
        <v>96218</v>
      </c>
      <c r="H20" s="27">
        <v>31539</v>
      </c>
      <c r="I20" s="28">
        <v>26588</v>
      </c>
      <c r="J20" s="27">
        <v>15560</v>
      </c>
      <c r="K20" s="28"/>
      <c r="L20" s="28">
        <v>1774</v>
      </c>
      <c r="M20" s="27">
        <v>909</v>
      </c>
      <c r="N20" s="28">
        <v>152596</v>
      </c>
      <c r="O20" s="27">
        <v>26316</v>
      </c>
    </row>
    <row r="21" spans="1:15">
      <c r="A21" s="212" t="s">
        <v>58</v>
      </c>
      <c r="B21" s="15"/>
      <c r="C21" s="5">
        <v>4902</v>
      </c>
      <c r="D21" s="15">
        <v>125</v>
      </c>
      <c r="E21" s="5">
        <v>144</v>
      </c>
      <c r="F21" s="15">
        <v>687</v>
      </c>
      <c r="G21" s="5">
        <v>6267</v>
      </c>
      <c r="H21" s="15"/>
      <c r="I21" s="5">
        <v>1296</v>
      </c>
      <c r="J21" s="15">
        <v>60</v>
      </c>
      <c r="K21" s="5"/>
      <c r="L21" s="5">
        <v>5</v>
      </c>
      <c r="M21" s="15"/>
      <c r="N21" s="5"/>
      <c r="O21" s="15">
        <v>19862</v>
      </c>
    </row>
    <row r="22" spans="1:15">
      <c r="A22" s="212"/>
      <c r="B22" s="15">
        <v>570821</v>
      </c>
      <c r="C22" s="5">
        <v>150213</v>
      </c>
      <c r="D22" s="15">
        <v>1313</v>
      </c>
      <c r="E22" s="5">
        <v>3809</v>
      </c>
      <c r="F22" s="15">
        <v>4857</v>
      </c>
      <c r="G22" s="5">
        <v>102143</v>
      </c>
      <c r="H22" s="15">
        <v>32551</v>
      </c>
      <c r="I22" s="5">
        <v>31054</v>
      </c>
      <c r="J22" s="15">
        <v>10925</v>
      </c>
      <c r="K22" s="5"/>
      <c r="L22" s="5">
        <v>811</v>
      </c>
      <c r="M22" s="15">
        <v>448</v>
      </c>
      <c r="N22" s="5">
        <v>206947</v>
      </c>
      <c r="O22" s="15">
        <v>25750</v>
      </c>
    </row>
    <row r="23" spans="1:15">
      <c r="A23" s="292" t="s">
        <v>59</v>
      </c>
      <c r="B23" s="13"/>
      <c r="C23" s="14">
        <v>5311</v>
      </c>
      <c r="D23" s="13">
        <v>137</v>
      </c>
      <c r="E23" s="14">
        <v>178</v>
      </c>
      <c r="F23" s="13">
        <v>912</v>
      </c>
      <c r="G23" s="14">
        <v>8178</v>
      </c>
      <c r="H23" s="13"/>
      <c r="I23" s="14">
        <v>1341</v>
      </c>
      <c r="J23" s="13">
        <v>70</v>
      </c>
      <c r="K23" s="14"/>
      <c r="L23" s="14">
        <v>2</v>
      </c>
      <c r="M23" s="13"/>
      <c r="N23" s="14"/>
      <c r="O23" s="13">
        <v>21807</v>
      </c>
    </row>
    <row r="24" spans="1:15">
      <c r="A24" s="213"/>
      <c r="B24" s="27">
        <v>560705</v>
      </c>
      <c r="C24" s="28">
        <v>155882</v>
      </c>
      <c r="D24" s="27">
        <v>1368</v>
      </c>
      <c r="E24" s="28">
        <v>4661</v>
      </c>
      <c r="F24" s="27">
        <v>5985</v>
      </c>
      <c r="G24" s="28">
        <v>111820</v>
      </c>
      <c r="H24" s="27">
        <v>35104</v>
      </c>
      <c r="I24" s="28">
        <v>30993</v>
      </c>
      <c r="J24" s="27">
        <v>12299</v>
      </c>
      <c r="K24" s="28"/>
      <c r="L24" s="28">
        <v>357</v>
      </c>
      <c r="M24" s="27">
        <v>2144</v>
      </c>
      <c r="N24" s="28">
        <v>173119</v>
      </c>
      <c r="O24" s="27">
        <v>26973</v>
      </c>
    </row>
    <row r="25" spans="1:15">
      <c r="A25" s="212" t="s">
        <v>60</v>
      </c>
      <c r="B25" s="15"/>
      <c r="C25" s="5">
        <v>5193</v>
      </c>
      <c r="D25" s="15">
        <v>115</v>
      </c>
      <c r="E25" s="5">
        <v>155</v>
      </c>
      <c r="F25" s="15">
        <v>924</v>
      </c>
      <c r="G25" s="5">
        <v>8119</v>
      </c>
      <c r="H25" s="15"/>
      <c r="I25" s="5">
        <v>1325</v>
      </c>
      <c r="J25" s="15">
        <v>63</v>
      </c>
      <c r="K25" s="5"/>
      <c r="L25" s="5">
        <v>2</v>
      </c>
      <c r="M25" s="15"/>
      <c r="N25" s="5"/>
      <c r="O25" s="15">
        <v>24873</v>
      </c>
    </row>
    <row r="26" spans="1:15">
      <c r="A26" s="212"/>
      <c r="B26" s="15">
        <v>519746</v>
      </c>
      <c r="C26" s="5">
        <v>154834</v>
      </c>
      <c r="D26" s="15">
        <v>1342</v>
      </c>
      <c r="E26" s="5">
        <v>3862</v>
      </c>
      <c r="F26" s="15">
        <v>6653</v>
      </c>
      <c r="G26" s="5">
        <v>105654</v>
      </c>
      <c r="H26" s="15">
        <v>28900</v>
      </c>
      <c r="I26" s="5">
        <v>27121</v>
      </c>
      <c r="J26" s="15">
        <v>10874</v>
      </c>
      <c r="K26" s="5"/>
      <c r="L26" s="5">
        <v>309</v>
      </c>
      <c r="M26" s="15">
        <v>1778</v>
      </c>
      <c r="N26" s="5">
        <v>147030</v>
      </c>
      <c r="O26" s="15">
        <v>31389</v>
      </c>
    </row>
    <row r="27" spans="1:15">
      <c r="A27" s="292" t="s">
        <v>61</v>
      </c>
      <c r="B27" s="13"/>
      <c r="C27" s="14">
        <v>4334</v>
      </c>
      <c r="D27" s="13">
        <v>84</v>
      </c>
      <c r="E27" s="14">
        <v>135</v>
      </c>
      <c r="F27" s="13">
        <v>864</v>
      </c>
      <c r="G27" s="14">
        <v>4458</v>
      </c>
      <c r="H27" s="13"/>
      <c r="I27" s="14">
        <v>1084</v>
      </c>
      <c r="J27" s="13">
        <v>61</v>
      </c>
      <c r="K27" s="14"/>
      <c r="L27" s="14">
        <v>1</v>
      </c>
      <c r="M27" s="13">
        <v>12</v>
      </c>
      <c r="N27" s="14"/>
      <c r="O27" s="13">
        <v>23945</v>
      </c>
    </row>
    <row r="28" spans="1:15">
      <c r="A28" s="213"/>
      <c r="B28" s="27">
        <v>436827</v>
      </c>
      <c r="C28" s="28">
        <v>119463</v>
      </c>
      <c r="D28" s="27">
        <v>848</v>
      </c>
      <c r="E28" s="28">
        <v>3194</v>
      </c>
      <c r="F28" s="27">
        <v>5964</v>
      </c>
      <c r="G28" s="28">
        <v>62277</v>
      </c>
      <c r="H28" s="27">
        <v>28336</v>
      </c>
      <c r="I28" s="28">
        <v>23058</v>
      </c>
      <c r="J28" s="27">
        <v>9379</v>
      </c>
      <c r="K28" s="28"/>
      <c r="L28" s="28">
        <v>113</v>
      </c>
      <c r="M28" s="27">
        <v>1808</v>
      </c>
      <c r="N28" s="28">
        <v>152439</v>
      </c>
      <c r="O28" s="27">
        <v>29950</v>
      </c>
    </row>
    <row r="29" spans="1:15">
      <c r="A29" s="212" t="s">
        <v>62</v>
      </c>
      <c r="B29" s="15"/>
      <c r="C29" s="5">
        <v>5017</v>
      </c>
      <c r="D29" s="15">
        <v>79</v>
      </c>
      <c r="E29" s="5">
        <v>31</v>
      </c>
      <c r="F29" s="15">
        <v>748</v>
      </c>
      <c r="G29" s="5">
        <v>4316</v>
      </c>
      <c r="H29" s="15"/>
      <c r="I29" s="5">
        <v>1206</v>
      </c>
      <c r="J29" s="15">
        <v>65</v>
      </c>
      <c r="K29" s="5"/>
      <c r="L29" s="5">
        <v>17</v>
      </c>
      <c r="M29" s="15">
        <v>0</v>
      </c>
      <c r="N29" s="5"/>
      <c r="O29" s="15">
        <v>9039</v>
      </c>
    </row>
    <row r="30" spans="1:15">
      <c r="A30" s="212"/>
      <c r="B30" s="15">
        <v>426858</v>
      </c>
      <c r="C30" s="5">
        <v>128490</v>
      </c>
      <c r="D30" s="15">
        <v>801</v>
      </c>
      <c r="E30" s="5">
        <v>3321</v>
      </c>
      <c r="F30" s="15">
        <v>3776</v>
      </c>
      <c r="G30" s="5">
        <v>69030</v>
      </c>
      <c r="H30" s="15">
        <v>28900</v>
      </c>
      <c r="I30" s="5">
        <v>24075</v>
      </c>
      <c r="J30" s="15">
        <v>9680</v>
      </c>
      <c r="K30" s="5"/>
      <c r="L30" s="5">
        <v>1542</v>
      </c>
      <c r="M30" s="15">
        <v>65</v>
      </c>
      <c r="N30" s="5">
        <v>146451</v>
      </c>
      <c r="O30" s="15">
        <v>10727</v>
      </c>
    </row>
    <row r="31" spans="1:15">
      <c r="A31" s="292" t="s">
        <v>63</v>
      </c>
      <c r="B31" s="13"/>
      <c r="C31" s="14">
        <v>4934</v>
      </c>
      <c r="D31" s="13">
        <v>69</v>
      </c>
      <c r="E31" s="14">
        <v>31</v>
      </c>
      <c r="F31" s="13">
        <v>782</v>
      </c>
      <c r="G31" s="14">
        <v>3901</v>
      </c>
      <c r="H31" s="13"/>
      <c r="I31" s="14">
        <v>1186</v>
      </c>
      <c r="J31" s="13">
        <v>96</v>
      </c>
      <c r="K31" s="14"/>
      <c r="L31" s="14">
        <v>1</v>
      </c>
      <c r="M31" s="13">
        <v>19</v>
      </c>
      <c r="N31" s="14"/>
      <c r="O31" s="13">
        <v>9039</v>
      </c>
    </row>
    <row r="32" spans="1:15">
      <c r="A32" s="213"/>
      <c r="B32" s="27">
        <v>409723</v>
      </c>
      <c r="C32" s="28">
        <v>121594</v>
      </c>
      <c r="D32" s="27">
        <v>690</v>
      </c>
      <c r="E32" s="28">
        <v>3461</v>
      </c>
      <c r="F32" s="27">
        <v>5896</v>
      </c>
      <c r="G32" s="28">
        <v>75346</v>
      </c>
      <c r="H32" s="27">
        <v>16000</v>
      </c>
      <c r="I32" s="28">
        <v>24471</v>
      </c>
      <c r="J32" s="27">
        <v>8630</v>
      </c>
      <c r="K32" s="28"/>
      <c r="L32" s="28">
        <v>871</v>
      </c>
      <c r="M32" s="27">
        <v>2003</v>
      </c>
      <c r="N32" s="28">
        <v>147563</v>
      </c>
      <c r="O32" s="27">
        <v>3198</v>
      </c>
    </row>
    <row r="33" spans="1:15">
      <c r="A33" s="212" t="s">
        <v>64</v>
      </c>
      <c r="B33" s="15"/>
      <c r="C33" s="5">
        <v>5047</v>
      </c>
      <c r="D33" s="15">
        <v>30.6</v>
      </c>
      <c r="E33" s="5">
        <v>28.7</v>
      </c>
      <c r="F33" s="15">
        <v>748.4</v>
      </c>
      <c r="G33" s="5">
        <v>4587.3999999999996</v>
      </c>
      <c r="H33" s="15"/>
      <c r="I33" s="5">
        <v>1338.8</v>
      </c>
      <c r="J33" s="15">
        <v>109.3</v>
      </c>
      <c r="K33" s="5"/>
      <c r="L33" s="5">
        <v>1</v>
      </c>
      <c r="M33" s="15">
        <v>20.3</v>
      </c>
      <c r="N33" s="5"/>
      <c r="O33" s="15">
        <v>492</v>
      </c>
    </row>
    <row r="34" spans="1:15">
      <c r="A34" s="212"/>
      <c r="B34" s="15">
        <v>390236</v>
      </c>
      <c r="C34" s="5">
        <v>118010.9</v>
      </c>
      <c r="D34" s="15">
        <v>382.5</v>
      </c>
      <c r="E34" s="5">
        <v>855.4</v>
      </c>
      <c r="F34" s="15">
        <v>5468.7</v>
      </c>
      <c r="G34" s="5">
        <v>66535.7</v>
      </c>
      <c r="H34" s="15">
        <v>14300</v>
      </c>
      <c r="I34" s="5">
        <v>26161</v>
      </c>
      <c r="J34" s="15">
        <v>19361.2</v>
      </c>
      <c r="K34" s="5"/>
      <c r="L34" s="5">
        <v>872</v>
      </c>
      <c r="M34" s="15">
        <v>1682.9</v>
      </c>
      <c r="N34" s="5">
        <v>136605.20000000001</v>
      </c>
      <c r="O34" s="15"/>
    </row>
    <row r="35" spans="1:15">
      <c r="A35" s="292" t="s">
        <v>65</v>
      </c>
      <c r="B35" s="13"/>
      <c r="C35" s="14">
        <v>5130.8999999999996</v>
      </c>
      <c r="D35" s="13">
        <v>18</v>
      </c>
      <c r="E35" s="14">
        <v>22.5</v>
      </c>
      <c r="F35" s="13">
        <v>647.1</v>
      </c>
      <c r="G35" s="14">
        <v>4504.3</v>
      </c>
      <c r="H35" s="13"/>
      <c r="I35" s="14">
        <v>823.5</v>
      </c>
      <c r="J35" s="13">
        <v>108.8</v>
      </c>
      <c r="K35" s="14"/>
      <c r="L35" s="14">
        <v>1</v>
      </c>
      <c r="M35" s="13">
        <v>20.100000000000001</v>
      </c>
      <c r="N35" s="14"/>
      <c r="O35" s="13">
        <v>2280</v>
      </c>
    </row>
    <row r="36" spans="1:15">
      <c r="A36" s="213"/>
      <c r="B36" s="27">
        <v>393987</v>
      </c>
      <c r="C36" s="28">
        <v>123070.2</v>
      </c>
      <c r="D36" s="27">
        <v>234.1</v>
      </c>
      <c r="E36" s="28">
        <v>1802.6</v>
      </c>
      <c r="F36" s="27">
        <v>3688</v>
      </c>
      <c r="G36" s="28">
        <v>72507.199999999997</v>
      </c>
      <c r="H36" s="27">
        <v>12294.4</v>
      </c>
      <c r="I36" s="28">
        <v>12215.2</v>
      </c>
      <c r="J36" s="27">
        <v>10028.700000000001</v>
      </c>
      <c r="K36" s="28">
        <v>262</v>
      </c>
      <c r="L36" s="28">
        <v>21</v>
      </c>
      <c r="M36" s="27">
        <v>2391.1999999999998</v>
      </c>
      <c r="N36" s="28">
        <v>155472.79999999999</v>
      </c>
      <c r="O36" s="27"/>
    </row>
    <row r="37" spans="1:15">
      <c r="A37" s="292" t="s">
        <v>70</v>
      </c>
      <c r="B37" s="13"/>
      <c r="C37" s="14">
        <v>4366</v>
      </c>
      <c r="D37" s="13">
        <v>13</v>
      </c>
      <c r="E37" s="14">
        <v>19</v>
      </c>
      <c r="F37" s="13">
        <v>500</v>
      </c>
      <c r="G37" s="14">
        <v>3943</v>
      </c>
      <c r="H37" s="13"/>
      <c r="I37" s="14">
        <v>660</v>
      </c>
      <c r="J37" s="13">
        <v>104</v>
      </c>
      <c r="K37" s="14"/>
      <c r="L37" s="14">
        <v>0</v>
      </c>
      <c r="M37" s="13">
        <v>26</v>
      </c>
      <c r="N37" s="14"/>
      <c r="O37" s="13">
        <v>6069</v>
      </c>
    </row>
    <row r="38" spans="1:15">
      <c r="A38" s="213"/>
      <c r="B38" s="27">
        <v>382000</v>
      </c>
      <c r="C38" s="28">
        <v>136120</v>
      </c>
      <c r="D38" s="27">
        <v>361</v>
      </c>
      <c r="E38" s="28">
        <v>2746</v>
      </c>
      <c r="F38" s="27">
        <v>5374</v>
      </c>
      <c r="G38" s="28">
        <v>57100</v>
      </c>
      <c r="H38" s="27">
        <v>5957</v>
      </c>
      <c r="I38" s="28">
        <v>17887</v>
      </c>
      <c r="J38" s="27">
        <v>9463</v>
      </c>
      <c r="K38" s="28">
        <v>250</v>
      </c>
      <c r="L38" s="28">
        <v>0</v>
      </c>
      <c r="M38" s="27">
        <v>3479</v>
      </c>
      <c r="N38" s="28">
        <v>143263</v>
      </c>
      <c r="O38" s="27"/>
    </row>
    <row r="39" spans="1:15">
      <c r="A39" s="292" t="s">
        <v>80</v>
      </c>
      <c r="B39" s="13"/>
      <c r="C39" s="14">
        <v>5185</v>
      </c>
      <c r="D39" s="13">
        <v>14</v>
      </c>
      <c r="E39" s="14">
        <v>20</v>
      </c>
      <c r="F39" s="13">
        <v>273</v>
      </c>
      <c r="G39" s="14">
        <v>3880</v>
      </c>
      <c r="H39" s="13"/>
      <c r="I39" s="14">
        <v>563</v>
      </c>
      <c r="J39" s="13">
        <v>96</v>
      </c>
      <c r="K39" s="14"/>
      <c r="L39" s="14">
        <v>0</v>
      </c>
      <c r="M39" s="13">
        <v>26</v>
      </c>
      <c r="N39" s="14"/>
      <c r="O39" s="13">
        <v>2049</v>
      </c>
    </row>
    <row r="40" spans="1:15">
      <c r="A40" s="213"/>
      <c r="B40" s="27">
        <v>336652</v>
      </c>
      <c r="C40" s="28">
        <v>119194</v>
      </c>
      <c r="D40" s="27">
        <v>383</v>
      </c>
      <c r="E40" s="28">
        <v>2938</v>
      </c>
      <c r="F40" s="27">
        <v>2882</v>
      </c>
      <c r="G40" s="28">
        <v>68784</v>
      </c>
      <c r="H40" s="27">
        <v>6212</v>
      </c>
      <c r="I40" s="28">
        <v>15874</v>
      </c>
      <c r="J40" s="27">
        <v>8589</v>
      </c>
      <c r="K40" s="28">
        <v>251</v>
      </c>
      <c r="L40" s="28">
        <v>0</v>
      </c>
      <c r="M40" s="27">
        <v>3479</v>
      </c>
      <c r="N40" s="28">
        <v>108066</v>
      </c>
      <c r="O40" s="27"/>
    </row>
    <row r="41" spans="1:15">
      <c r="A41" s="292" t="s">
        <v>82</v>
      </c>
      <c r="B41" s="13"/>
      <c r="C41" s="14">
        <v>5115</v>
      </c>
      <c r="D41" s="13">
        <v>7</v>
      </c>
      <c r="E41" s="14">
        <v>20</v>
      </c>
      <c r="F41" s="13">
        <v>103</v>
      </c>
      <c r="G41" s="14">
        <v>3731</v>
      </c>
      <c r="H41" s="13"/>
      <c r="I41" s="14">
        <v>1166</v>
      </c>
      <c r="J41" s="13">
        <v>45</v>
      </c>
      <c r="K41" s="14"/>
      <c r="L41" s="14">
        <v>0</v>
      </c>
      <c r="M41" s="13">
        <v>23</v>
      </c>
      <c r="N41" s="14"/>
      <c r="O41" s="13">
        <v>2298</v>
      </c>
    </row>
    <row r="42" spans="1:15">
      <c r="A42" s="213"/>
      <c r="B42" s="27">
        <v>330644</v>
      </c>
      <c r="C42" s="28">
        <v>118086</v>
      </c>
      <c r="D42" s="27">
        <v>118</v>
      </c>
      <c r="E42" s="28">
        <v>3258</v>
      </c>
      <c r="F42" s="27">
        <v>1134</v>
      </c>
      <c r="G42" s="28">
        <v>55937</v>
      </c>
      <c r="H42" s="27">
        <v>5590</v>
      </c>
      <c r="I42" s="28">
        <v>17839</v>
      </c>
      <c r="J42" s="27">
        <v>8589</v>
      </c>
      <c r="K42" s="28">
        <v>462</v>
      </c>
      <c r="L42" s="28">
        <v>0</v>
      </c>
      <c r="M42" s="27">
        <v>2562</v>
      </c>
      <c r="N42" s="28">
        <v>117069</v>
      </c>
      <c r="O42" s="27"/>
    </row>
    <row r="43" spans="1:15">
      <c r="A43" s="295" t="s">
        <v>83</v>
      </c>
      <c r="B43" s="13"/>
      <c r="C43" s="14">
        <v>4961</v>
      </c>
      <c r="D43" s="13">
        <v>3</v>
      </c>
      <c r="E43" s="14">
        <v>78</v>
      </c>
      <c r="F43" s="13">
        <v>499</v>
      </c>
      <c r="G43" s="14">
        <v>3433</v>
      </c>
      <c r="H43" s="13"/>
      <c r="I43" s="14">
        <v>935</v>
      </c>
      <c r="J43" s="13">
        <v>76</v>
      </c>
      <c r="K43" s="14"/>
      <c r="L43" s="14">
        <v>0</v>
      </c>
      <c r="M43" s="13"/>
      <c r="N43" s="14">
        <v>2745</v>
      </c>
      <c r="O43" s="13">
        <v>18864</v>
      </c>
    </row>
    <row r="44" spans="1:15">
      <c r="A44" s="296"/>
      <c r="B44" s="27">
        <v>347827</v>
      </c>
      <c r="C44" s="28">
        <v>114076</v>
      </c>
      <c r="D44" s="27">
        <v>113</v>
      </c>
      <c r="E44" s="28">
        <v>2510</v>
      </c>
      <c r="F44" s="27">
        <v>5561</v>
      </c>
      <c r="G44" s="28">
        <v>59367</v>
      </c>
      <c r="H44" s="27">
        <v>6212</v>
      </c>
      <c r="I44" s="28">
        <v>14640</v>
      </c>
      <c r="J44" s="27">
        <v>7041</v>
      </c>
      <c r="K44" s="28">
        <v>5500</v>
      </c>
      <c r="L44" s="28">
        <v>0</v>
      </c>
      <c r="M44" s="27">
        <v>3329</v>
      </c>
      <c r="N44" s="28">
        <v>129479</v>
      </c>
      <c r="O44" s="27"/>
    </row>
    <row r="45" spans="1:15">
      <c r="A45" s="295" t="s">
        <v>84</v>
      </c>
      <c r="B45" s="13"/>
      <c r="C45" s="14">
        <v>5183</v>
      </c>
      <c r="D45" s="13">
        <v>3</v>
      </c>
      <c r="E45" s="14">
        <v>78</v>
      </c>
      <c r="F45" s="13">
        <v>499</v>
      </c>
      <c r="G45" s="14">
        <v>3568</v>
      </c>
      <c r="H45" s="13"/>
      <c r="I45" s="14">
        <v>1174</v>
      </c>
      <c r="J45" s="13">
        <v>72</v>
      </c>
      <c r="K45" s="14"/>
      <c r="L45" s="14">
        <v>0</v>
      </c>
      <c r="M45" s="13"/>
      <c r="N45" s="14">
        <v>2818</v>
      </c>
      <c r="O45" s="13">
        <v>18864</v>
      </c>
    </row>
    <row r="46" spans="1:15">
      <c r="A46" s="296"/>
      <c r="B46" s="27">
        <v>359418</v>
      </c>
      <c r="C46" s="28">
        <v>119186</v>
      </c>
      <c r="D46" s="27">
        <v>113</v>
      </c>
      <c r="E46" s="28">
        <v>2510</v>
      </c>
      <c r="F46" s="27">
        <v>5278</v>
      </c>
      <c r="G46" s="28">
        <v>62505</v>
      </c>
      <c r="H46" s="27">
        <v>6212</v>
      </c>
      <c r="I46" s="28">
        <v>18594</v>
      </c>
      <c r="J46" s="27">
        <v>6607</v>
      </c>
      <c r="K46" s="28">
        <v>6272</v>
      </c>
      <c r="L46" s="28">
        <v>0</v>
      </c>
      <c r="M46" s="27">
        <v>4002</v>
      </c>
      <c r="N46" s="28">
        <v>128140</v>
      </c>
      <c r="O46" s="27"/>
    </row>
    <row r="47" spans="1:15">
      <c r="A47" s="293" t="s">
        <v>85</v>
      </c>
      <c r="B47" s="15"/>
      <c r="C47" s="5">
        <v>5010</v>
      </c>
      <c r="D47" s="15">
        <v>3</v>
      </c>
      <c r="E47" s="5">
        <v>96</v>
      </c>
      <c r="F47" s="15">
        <v>507</v>
      </c>
      <c r="G47" s="5"/>
      <c r="H47" s="15"/>
      <c r="I47" s="5"/>
      <c r="J47" s="15"/>
      <c r="K47" s="5"/>
      <c r="L47" s="5"/>
      <c r="M47" s="15"/>
      <c r="N47" s="5"/>
      <c r="O47" s="15"/>
    </row>
    <row r="48" spans="1:15" ht="14.25" thickBot="1">
      <c r="A48" s="294"/>
      <c r="B48" s="24">
        <v>343413</v>
      </c>
      <c r="C48" s="9">
        <v>115230</v>
      </c>
      <c r="D48" s="24">
        <v>100</v>
      </c>
      <c r="E48" s="9">
        <v>3331</v>
      </c>
      <c r="F48" s="24">
        <v>4300</v>
      </c>
      <c r="G48" s="9">
        <v>60000</v>
      </c>
      <c r="H48" s="24">
        <v>12000</v>
      </c>
      <c r="I48" s="9">
        <v>19500</v>
      </c>
      <c r="J48" s="24">
        <v>6000</v>
      </c>
      <c r="K48" s="16" t="s">
        <v>87</v>
      </c>
      <c r="L48" s="9">
        <v>0</v>
      </c>
      <c r="M48" s="45" t="s">
        <v>87</v>
      </c>
      <c r="N48" s="9">
        <v>122952</v>
      </c>
      <c r="O48" s="45" t="s">
        <v>87</v>
      </c>
    </row>
    <row r="49" spans="1:13">
      <c r="A49" s="1" t="s">
        <v>88</v>
      </c>
      <c r="M49" s="26"/>
    </row>
  </sheetData>
  <mergeCells count="31">
    <mergeCell ref="F7:G7"/>
    <mergeCell ref="I7:J7"/>
    <mergeCell ref="K7:M7"/>
    <mergeCell ref="F6:G6"/>
    <mergeCell ref="I6:J6"/>
    <mergeCell ref="K6:M6"/>
    <mergeCell ref="A47:A48"/>
    <mergeCell ref="A43:A44"/>
    <mergeCell ref="A23:A24"/>
    <mergeCell ref="A25:A26"/>
    <mergeCell ref="A27:A28"/>
    <mergeCell ref="A29:A30"/>
    <mergeCell ref="A31:A32"/>
    <mergeCell ref="A45:A46"/>
    <mergeCell ref="A19:A20"/>
    <mergeCell ref="A41:A42"/>
    <mergeCell ref="A35:A36"/>
    <mergeCell ref="A37:A38"/>
    <mergeCell ref="A39:A40"/>
    <mergeCell ref="A33:A34"/>
    <mergeCell ref="A21:A22"/>
    <mergeCell ref="A17:A18"/>
    <mergeCell ref="A13:A14"/>
    <mergeCell ref="L13:L14"/>
    <mergeCell ref="M13:M14"/>
    <mergeCell ref="N13:N14"/>
    <mergeCell ref="O13:O14"/>
    <mergeCell ref="B13:B14"/>
    <mergeCell ref="C13:J13"/>
    <mergeCell ref="A15:A16"/>
    <mergeCell ref="K13:K14"/>
  </mergeCells>
  <phoneticPr fontId="5"/>
  <pageMargins left="0.78740157480314965" right="0.78740157480314965" top="0.59055118110236227" bottom="0.39370078740157483" header="0.51181102362204722" footer="0.51181102362204722"/>
  <pageSetup paperSize="9" scale="8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heetViews>
  <sheetFormatPr defaultRowHeight="13.5"/>
  <cols>
    <col min="1" max="2" width="10.625" style="60" customWidth="1"/>
    <col min="3" max="11" width="6.625" style="60" customWidth="1"/>
    <col min="12" max="12" width="10.625" style="60" customWidth="1"/>
    <col min="13" max="13" width="8.625" style="60" customWidth="1"/>
    <col min="14" max="16384" width="9" style="60"/>
  </cols>
  <sheetData>
    <row r="1" spans="1:12" ht="14.25">
      <c r="A1" s="63" t="s">
        <v>103</v>
      </c>
      <c r="B1" s="64"/>
      <c r="C1" s="64"/>
      <c r="D1" s="64"/>
      <c r="E1" s="64"/>
      <c r="F1" s="64"/>
      <c r="G1" s="64"/>
      <c r="H1" s="64"/>
      <c r="I1" s="64"/>
      <c r="J1" s="64"/>
      <c r="K1" s="64"/>
    </row>
    <row r="2" spans="1:12" ht="14.25" thickBot="1">
      <c r="A2" s="64"/>
      <c r="B2" s="64"/>
      <c r="C2" s="64"/>
      <c r="D2" s="64"/>
      <c r="E2" s="64"/>
      <c r="F2" s="64"/>
      <c r="G2" s="64"/>
      <c r="H2" s="64"/>
      <c r="I2" s="64"/>
      <c r="J2" s="64"/>
      <c r="K2" s="65" t="s">
        <v>217</v>
      </c>
    </row>
    <row r="3" spans="1:12">
      <c r="A3" s="313" t="s">
        <v>104</v>
      </c>
      <c r="B3" s="315" t="s">
        <v>105</v>
      </c>
      <c r="C3" s="315" t="s">
        <v>106</v>
      </c>
      <c r="D3" s="315"/>
      <c r="E3" s="315"/>
      <c r="F3" s="315"/>
      <c r="G3" s="315"/>
      <c r="H3" s="315"/>
      <c r="I3" s="315"/>
      <c r="J3" s="315"/>
      <c r="K3" s="316"/>
    </row>
    <row r="4" spans="1:12">
      <c r="A4" s="314"/>
      <c r="B4" s="312"/>
      <c r="C4" s="312" t="s">
        <v>27</v>
      </c>
      <c r="D4" s="312" t="s">
        <v>107</v>
      </c>
      <c r="E4" s="312"/>
      <c r="F4" s="312"/>
      <c r="G4" s="312"/>
      <c r="H4" s="312" t="s">
        <v>108</v>
      </c>
      <c r="I4" s="312"/>
      <c r="J4" s="312"/>
      <c r="K4" s="317"/>
    </row>
    <row r="5" spans="1:12" ht="27">
      <c r="A5" s="314"/>
      <c r="B5" s="312"/>
      <c r="C5" s="312"/>
      <c r="D5" s="66" t="s">
        <v>109</v>
      </c>
      <c r="E5" s="66" t="s">
        <v>110</v>
      </c>
      <c r="F5" s="66" t="s">
        <v>111</v>
      </c>
      <c r="G5" s="67" t="s">
        <v>112</v>
      </c>
      <c r="H5" s="66" t="s">
        <v>109</v>
      </c>
      <c r="I5" s="66" t="s">
        <v>113</v>
      </c>
      <c r="J5" s="66" t="s">
        <v>114</v>
      </c>
      <c r="K5" s="68" t="s">
        <v>115</v>
      </c>
    </row>
    <row r="6" spans="1:12" ht="14.25" thickBot="1">
      <c r="A6" s="80">
        <v>5864</v>
      </c>
      <c r="B6" s="69" t="s">
        <v>116</v>
      </c>
      <c r="C6" s="70">
        <v>5864</v>
      </c>
      <c r="D6" s="70">
        <v>280</v>
      </c>
      <c r="E6" s="70">
        <v>100</v>
      </c>
      <c r="F6" s="70">
        <v>15</v>
      </c>
      <c r="G6" s="70">
        <v>165</v>
      </c>
      <c r="H6" s="70">
        <f>SUM(I6:K6)</f>
        <v>5585</v>
      </c>
      <c r="I6" s="70">
        <v>53</v>
      </c>
      <c r="J6" s="70">
        <v>871</v>
      </c>
      <c r="K6" s="81">
        <v>4661</v>
      </c>
      <c r="L6" s="61"/>
    </row>
    <row r="7" spans="1:12">
      <c r="A7" s="71" t="s">
        <v>219</v>
      </c>
      <c r="B7" s="72"/>
      <c r="C7" s="71"/>
      <c r="D7" s="71"/>
      <c r="E7" s="71"/>
      <c r="F7" s="71"/>
      <c r="G7" s="71"/>
      <c r="H7" s="71"/>
      <c r="I7" s="71"/>
      <c r="J7" s="71"/>
      <c r="K7" s="71"/>
    </row>
    <row r="8" spans="1:12" ht="14.25">
      <c r="A8" s="63"/>
      <c r="B8" s="64"/>
      <c r="C8" s="64"/>
      <c r="D8" s="64"/>
      <c r="E8" s="64"/>
      <c r="F8" s="64"/>
      <c r="G8" s="64"/>
      <c r="H8" s="64"/>
      <c r="I8" s="64"/>
      <c r="J8" s="64"/>
      <c r="K8" s="64"/>
    </row>
    <row r="9" spans="1:12" ht="14.25">
      <c r="A9" s="63"/>
      <c r="B9" s="64"/>
      <c r="C9" s="64"/>
      <c r="D9" s="64"/>
      <c r="E9" s="64"/>
      <c r="F9" s="64"/>
      <c r="G9" s="64"/>
      <c r="H9" s="64"/>
      <c r="I9" s="64"/>
      <c r="J9" s="64"/>
      <c r="K9" s="64"/>
    </row>
    <row r="10" spans="1:12" ht="14.25">
      <c r="A10" s="63"/>
      <c r="B10" s="64"/>
      <c r="C10" s="64"/>
      <c r="D10" s="64"/>
      <c r="E10" s="64"/>
      <c r="F10" s="64"/>
      <c r="G10" s="64"/>
      <c r="H10" s="64"/>
      <c r="I10" s="64"/>
      <c r="J10" s="64"/>
      <c r="K10" s="64"/>
    </row>
    <row r="11" spans="1:12">
      <c r="A11" s="64"/>
      <c r="B11" s="64"/>
      <c r="C11" s="64"/>
      <c r="D11" s="64"/>
      <c r="E11" s="64"/>
      <c r="F11" s="64"/>
      <c r="G11" s="64"/>
      <c r="H11" s="64"/>
      <c r="I11" s="64"/>
      <c r="J11" s="64"/>
      <c r="K11" s="64"/>
    </row>
    <row r="12" spans="1:12" ht="14.25">
      <c r="A12" s="63" t="s">
        <v>117</v>
      </c>
      <c r="B12" s="64"/>
      <c r="C12" s="64"/>
      <c r="D12" s="64"/>
      <c r="E12" s="64"/>
      <c r="F12" s="64"/>
      <c r="G12" s="64"/>
      <c r="H12" s="64"/>
      <c r="I12" s="64"/>
      <c r="J12" s="64"/>
      <c r="K12" s="64"/>
    </row>
    <row r="13" spans="1:12" ht="14.25" thickBot="1">
      <c r="A13" s="64"/>
      <c r="B13" s="64"/>
      <c r="C13" s="64"/>
      <c r="D13" s="64"/>
      <c r="E13" s="64"/>
      <c r="F13" s="64"/>
      <c r="G13" s="64"/>
      <c r="H13" s="64"/>
      <c r="I13" s="64"/>
      <c r="J13" s="64"/>
      <c r="K13" s="65" t="s">
        <v>218</v>
      </c>
    </row>
    <row r="14" spans="1:12">
      <c r="A14" s="318" t="s">
        <v>118</v>
      </c>
      <c r="B14" s="315"/>
      <c r="C14" s="315" t="s">
        <v>17</v>
      </c>
      <c r="D14" s="315"/>
      <c r="E14" s="315" t="s">
        <v>119</v>
      </c>
      <c r="F14" s="315"/>
      <c r="G14" s="315"/>
      <c r="H14" s="315"/>
      <c r="I14" s="320" t="s">
        <v>120</v>
      </c>
      <c r="J14" s="320" t="s">
        <v>131</v>
      </c>
      <c r="K14" s="310" t="s">
        <v>121</v>
      </c>
    </row>
    <row r="15" spans="1:12">
      <c r="A15" s="319"/>
      <c r="B15" s="312"/>
      <c r="C15" s="312"/>
      <c r="D15" s="312"/>
      <c r="E15" s="312" t="s">
        <v>122</v>
      </c>
      <c r="F15" s="312"/>
      <c r="G15" s="312" t="s">
        <v>123</v>
      </c>
      <c r="H15" s="312"/>
      <c r="I15" s="321"/>
      <c r="J15" s="321"/>
      <c r="K15" s="311"/>
    </row>
    <row r="16" spans="1:12">
      <c r="A16" s="305" t="s">
        <v>124</v>
      </c>
      <c r="B16" s="306"/>
      <c r="C16" s="301">
        <v>5864</v>
      </c>
      <c r="D16" s="302"/>
      <c r="E16" s="301">
        <v>2716</v>
      </c>
      <c r="F16" s="302"/>
      <c r="G16" s="301">
        <v>2943</v>
      </c>
      <c r="H16" s="302"/>
      <c r="I16" s="75">
        <v>57</v>
      </c>
      <c r="J16" s="75">
        <v>120</v>
      </c>
      <c r="K16" s="76">
        <v>29</v>
      </c>
      <c r="L16" s="62"/>
    </row>
    <row r="17" spans="1:12">
      <c r="A17" s="307" t="s">
        <v>125</v>
      </c>
      <c r="B17" s="73" t="s">
        <v>126</v>
      </c>
      <c r="C17" s="301">
        <f>SUM(E17:K17)</f>
        <v>1767122</v>
      </c>
      <c r="D17" s="302"/>
      <c r="E17" s="301">
        <v>1701942</v>
      </c>
      <c r="F17" s="302"/>
      <c r="G17" s="301">
        <v>65180</v>
      </c>
      <c r="H17" s="302"/>
      <c r="I17" s="75" t="s">
        <v>116</v>
      </c>
      <c r="J17" s="75" t="s">
        <v>5</v>
      </c>
      <c r="K17" s="76" t="s">
        <v>5</v>
      </c>
      <c r="L17" s="62"/>
    </row>
    <row r="18" spans="1:12">
      <c r="A18" s="308"/>
      <c r="B18" s="73" t="s">
        <v>127</v>
      </c>
      <c r="C18" s="301">
        <f>SUM(E18:K18)</f>
        <v>337854</v>
      </c>
      <c r="D18" s="302"/>
      <c r="E18" s="301">
        <v>1470</v>
      </c>
      <c r="F18" s="302"/>
      <c r="G18" s="301">
        <v>336384</v>
      </c>
      <c r="H18" s="302"/>
      <c r="I18" s="75" t="s">
        <v>5</v>
      </c>
      <c r="J18" s="75" t="s">
        <v>5</v>
      </c>
      <c r="K18" s="76" t="s">
        <v>5</v>
      </c>
      <c r="L18" s="62"/>
    </row>
    <row r="19" spans="1:12" ht="14.25" thickBot="1">
      <c r="A19" s="309"/>
      <c r="B19" s="74" t="s">
        <v>128</v>
      </c>
      <c r="C19" s="303">
        <f>SUM(E19:K19)</f>
        <v>45400</v>
      </c>
      <c r="D19" s="304"/>
      <c r="E19" s="304" t="s">
        <v>5</v>
      </c>
      <c r="F19" s="304"/>
      <c r="G19" s="304" t="s">
        <v>129</v>
      </c>
      <c r="H19" s="304"/>
      <c r="I19" s="77">
        <v>45400</v>
      </c>
      <c r="J19" s="78" t="s">
        <v>116</v>
      </c>
      <c r="K19" s="79" t="s">
        <v>5</v>
      </c>
      <c r="L19" s="62"/>
    </row>
    <row r="20" spans="1:12">
      <c r="A20" s="71" t="s">
        <v>219</v>
      </c>
      <c r="B20" s="64"/>
      <c r="C20" s="64"/>
      <c r="D20" s="64"/>
      <c r="E20" s="64"/>
      <c r="F20" s="64"/>
      <c r="G20" s="64"/>
      <c r="H20" s="64"/>
      <c r="I20" s="64"/>
      <c r="J20" s="64"/>
      <c r="K20" s="64"/>
    </row>
    <row r="21" spans="1:12">
      <c r="A21" s="64"/>
      <c r="B21" s="64"/>
      <c r="C21" s="64"/>
      <c r="D21" s="64"/>
      <c r="E21" s="64"/>
      <c r="F21" s="64"/>
      <c r="G21" s="64"/>
      <c r="H21" s="64"/>
      <c r="I21" s="64"/>
      <c r="J21" s="64"/>
      <c r="K21" s="64"/>
    </row>
  </sheetData>
  <mergeCells count="28">
    <mergeCell ref="K14:K15"/>
    <mergeCell ref="E15:F15"/>
    <mergeCell ref="G15:H15"/>
    <mergeCell ref="A3:A5"/>
    <mergeCell ref="B3:B5"/>
    <mergeCell ref="C3:K3"/>
    <mergeCell ref="C4:C5"/>
    <mergeCell ref="D4:G4"/>
    <mergeCell ref="H4:K4"/>
    <mergeCell ref="A14:B15"/>
    <mergeCell ref="C14:D15"/>
    <mergeCell ref="E14:H14"/>
    <mergeCell ref="I14:I15"/>
    <mergeCell ref="J14:J15"/>
    <mergeCell ref="G18:H18"/>
    <mergeCell ref="C19:D19"/>
    <mergeCell ref="E19:F19"/>
    <mergeCell ref="G19:H19"/>
    <mergeCell ref="A16:B16"/>
    <mergeCell ref="C16:D16"/>
    <mergeCell ref="E16:F16"/>
    <mergeCell ref="G16:H16"/>
    <mergeCell ref="A17:A19"/>
    <mergeCell ref="C17:D17"/>
    <mergeCell ref="E17:F17"/>
    <mergeCell ref="G17:H17"/>
    <mergeCell ref="C18:D18"/>
    <mergeCell ref="E18:F18"/>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表紙</vt:lpstr>
      <vt:lpstr>人口・耕地面積</vt:lpstr>
      <vt:lpstr>農家数 </vt:lpstr>
      <vt:lpstr>農業従事者数</vt:lpstr>
      <vt:lpstr>※用語・定義等</vt:lpstr>
      <vt:lpstr>販売額・粗収入</vt:lpstr>
      <vt:lpstr>林野面積</vt:lpstr>
      <vt:lpstr>'農家数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中央公民館</dc:creator>
  <cp:lastModifiedBy> </cp:lastModifiedBy>
  <cp:lastPrinted>2023-01-16T07:00:40Z</cp:lastPrinted>
  <dcterms:created xsi:type="dcterms:W3CDTF">2004-10-12T04:59:59Z</dcterms:created>
  <dcterms:modified xsi:type="dcterms:W3CDTF">2023-01-16T08:51:49Z</dcterms:modified>
</cp:coreProperties>
</file>