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515" yWindow="270" windowWidth="8490" windowHeight="8145" tabRatio="865"/>
  </bookViews>
  <sheets>
    <sheet name="表紙" sheetId="33" r:id="rId1"/>
    <sheet name="学校・幼稚園 " sheetId="34" r:id="rId2"/>
    <sheet name="平均体位" sheetId="35" r:id="rId3"/>
    <sheet name="概況・進路" sheetId="36" r:id="rId4"/>
    <sheet name="資料館・社教事業・公民館" sheetId="37" r:id="rId5"/>
    <sheet name="県文化財" sheetId="38" r:id="rId6"/>
    <sheet name="町文化財" sheetId="39" r:id="rId7"/>
    <sheet name="国登録有形文化財 " sheetId="40" r:id="rId8"/>
  </sheets>
  <definedNames>
    <definedName name="_xlnm.Print_Area" localSheetId="3">'概況・進路'!$A$1:$Y$40</definedName>
    <definedName name="_xlnm.Print_Area" localSheetId="4">'資料館・社教事業・公民館'!$A$1:$H$78</definedName>
    <definedName name="_xlnm.Print_Titles" localSheetId="6">町文化財!$1:$3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<sst xmlns="http://schemas.openxmlformats.org/spreadsheetml/2006/main" xmlns:r="http://schemas.openxmlformats.org/officeDocument/2006/relationships" count="302" uniqueCount="302">
  <si>
    <t>開　館　日　数</t>
    <rPh sb="0" eb="1">
      <t>カイ</t>
    </rPh>
    <rPh sb="2" eb="3">
      <t>カン</t>
    </rPh>
    <rPh sb="4" eb="5">
      <t>ヒ</t>
    </rPh>
    <rPh sb="6" eb="7">
      <t>カズ</t>
    </rPh>
    <phoneticPr fontId="1"/>
  </si>
  <si>
    <t>１３　国登録有形文化財</t>
    <rPh sb="3" eb="4">
      <t>クニ</t>
    </rPh>
    <rPh sb="4" eb="6">
      <t>トウロク</t>
    </rPh>
    <rPh sb="6" eb="8">
      <t>ユウケイ</t>
    </rPh>
    <rPh sb="8" eb="11">
      <t>ブンカザイ</t>
    </rPh>
    <phoneticPr fontId="1"/>
  </si>
  <si>
    <t>名　　称</t>
    <rPh sb="0" eb="1">
      <t>メイ</t>
    </rPh>
    <rPh sb="3" eb="4">
      <t>ショウ</t>
    </rPh>
    <phoneticPr fontId="1"/>
  </si>
  <si>
    <t>登録年月日</t>
    <rPh sb="0" eb="2">
      <t>トウロク</t>
    </rPh>
    <rPh sb="2" eb="5">
      <t>ネンガッピ</t>
    </rPh>
    <phoneticPr fontId="1"/>
  </si>
  <si>
    <t>中田のささら</t>
  </si>
  <si>
    <t>本町の旧山形村出身の石工・小松寅吉が、明治30年に造立した作品である。浅川町富貴作の小松利平のもとで修業を積み、飛翔狛犬などの独創的で超絶技巧を駆使した作品を生みだしてきた。本作品は、巨大な凝灰岩の塊から彫り出された馬の像で、特に、石造物でありながら大きな胴体を四本の脚で支える技巧は、まさに寅吉が成せる業と言える。また、日清戦争に軍馬として徴用された馬の慰霊像であることから、写実的な描写に徹しており、静かなたたずまいの中にも堂々とした立ち姿に仕上げられている。その一方で、寅吉特有の凝った装飾を鬣(たてがみ)と尾の造りに工夫している点に、彼の石工としてのこだわりと技の高さを見ることができる。</t>
    <rPh sb="35" eb="38">
      <t>アサカワマチ</t>
    </rPh>
    <rPh sb="38" eb="39">
      <t>トミ</t>
    </rPh>
    <rPh sb="39" eb="40">
      <t>トウト</t>
    </rPh>
    <rPh sb="40" eb="41">
      <t>サク</t>
    </rPh>
    <phoneticPr fontId="1"/>
  </si>
  <si>
    <t>彫刻</t>
  </si>
  <si>
    <t>１日平均入館者数</t>
    <rPh sb="1" eb="2">
      <t>ニチ</t>
    </rPh>
    <rPh sb="2" eb="4">
      <t>ヘイキン</t>
    </rPh>
    <rPh sb="4" eb="7">
      <t>ニュウカンシャ</t>
    </rPh>
    <rPh sb="7" eb="8">
      <t>スウ</t>
    </rPh>
    <phoneticPr fontId="1"/>
  </si>
  <si>
    <t>種　　別</t>
    <rPh sb="0" eb="1">
      <t>タネ</t>
    </rPh>
    <rPh sb="3" eb="4">
      <t>ベツ</t>
    </rPh>
    <phoneticPr fontId="1"/>
  </si>
  <si>
    <t>石川中学校</t>
    <rPh sb="0" eb="2">
      <t>イシカワ</t>
    </rPh>
    <rPh sb="2" eb="5">
      <t>チュウガッコウ</t>
    </rPh>
    <phoneticPr fontId="1"/>
  </si>
  <si>
    <t>区　　　　分</t>
    <rPh sb="0" eb="1">
      <t>ク</t>
    </rPh>
    <rPh sb="5" eb="6">
      <t>ブン</t>
    </rPh>
    <phoneticPr fontId="1"/>
  </si>
  <si>
    <t>　５　中学校卒業生の進路状況</t>
    <rPh sb="3" eb="6">
      <t>チュウガッコウ</t>
    </rPh>
    <rPh sb="6" eb="9">
      <t>ソツギョウセイ</t>
    </rPh>
    <rPh sb="10" eb="12">
      <t>シンロ</t>
    </rPh>
    <rPh sb="12" eb="14">
      <t>ジョウキョウ</t>
    </rPh>
    <phoneticPr fontId="1"/>
  </si>
  <si>
    <t>利　用　人　員</t>
    <rPh sb="0" eb="1">
      <t>リ</t>
    </rPh>
    <rPh sb="2" eb="3">
      <t>ヨウ</t>
    </rPh>
    <rPh sb="4" eb="5">
      <t>ヒト</t>
    </rPh>
    <rPh sb="6" eb="7">
      <t>イン</t>
    </rPh>
    <phoneticPr fontId="1"/>
  </si>
  <si>
    <t>人</t>
    <rPh sb="0" eb="1">
      <t>ニン</t>
    </rPh>
    <phoneticPr fontId="1"/>
  </si>
  <si>
    <t>上母畑西組ささら保存会</t>
    <rPh sb="0" eb="1">
      <t>ウエ</t>
    </rPh>
    <rPh sb="1" eb="2">
      <t>ハハ</t>
    </rPh>
    <rPh sb="2" eb="3">
      <t>ハタケ</t>
    </rPh>
    <rPh sb="3" eb="4">
      <t>ニシ</t>
    </rPh>
    <rPh sb="4" eb="5">
      <t>グミ</t>
    </rPh>
    <rPh sb="8" eb="11">
      <t>ホゾンカイ</t>
    </rPh>
    <phoneticPr fontId="1"/>
  </si>
  <si>
    <t>大字曲木字坂ノ下81の2</t>
  </si>
  <si>
    <t>年　　　　　　度</t>
    <rPh sb="0" eb="1">
      <t>トシ</t>
    </rPh>
    <rPh sb="7" eb="8">
      <t>タビ</t>
    </rPh>
    <phoneticPr fontId="1"/>
  </si>
  <si>
    <t>日</t>
    <rPh sb="0" eb="1">
      <t>ニチ</t>
    </rPh>
    <phoneticPr fontId="1"/>
  </si>
  <si>
    <t>人　　　　　員　（人）</t>
    <rPh sb="0" eb="1">
      <t>ヒト</t>
    </rPh>
    <rPh sb="6" eb="7">
      <t>イン</t>
    </rPh>
    <rPh sb="9" eb="10">
      <t>ニン</t>
    </rPh>
    <phoneticPr fontId="1"/>
  </si>
  <si>
    <t>男</t>
    <rPh sb="0" eb="1">
      <t>オトコ</t>
    </rPh>
    <phoneticPr fontId="1"/>
  </si>
  <si>
    <t>年　　　度</t>
    <rPh sb="0" eb="1">
      <t>ネン</t>
    </rPh>
    <rPh sb="4" eb="5">
      <t>ド</t>
    </rPh>
    <phoneticPr fontId="1"/>
  </si>
  <si>
    <t>字高田200の2　　　　石川町立歴史民俗資料館</t>
    <rPh sb="0" eb="1">
      <t>アザ</t>
    </rPh>
    <rPh sb="1" eb="3">
      <t>タカダ</t>
    </rPh>
    <rPh sb="12" eb="14">
      <t>イシカワ</t>
    </rPh>
    <rPh sb="14" eb="16">
      <t>チョウリツ</t>
    </rPh>
    <rPh sb="16" eb="18">
      <t>レキシ</t>
    </rPh>
    <rPh sb="18" eb="20">
      <t>ミンゾク</t>
    </rPh>
    <rPh sb="20" eb="23">
      <t>シリョウカン</t>
    </rPh>
    <phoneticPr fontId="1"/>
  </si>
  <si>
    <t>所在地</t>
    <rPh sb="0" eb="3">
      <t>ショザイチ</t>
    </rPh>
    <phoneticPr fontId="1"/>
  </si>
  <si>
    <t>華蔵寺の銅鐘</t>
  </si>
  <si>
    <t>指定年月日</t>
    <rPh sb="0" eb="2">
      <t>シテイ</t>
    </rPh>
    <rPh sb="2" eb="5">
      <t>ネンガッピ</t>
    </rPh>
    <phoneticPr fontId="1"/>
  </si>
  <si>
    <t>女</t>
    <rPh sb="0" eb="1">
      <t>オンナ</t>
    </rPh>
    <phoneticPr fontId="1"/>
  </si>
  <si>
    <t>石川町</t>
  </si>
  <si>
    <t>野木沢小学校</t>
    <rPh sb="0" eb="3">
      <t>ノギサワ</t>
    </rPh>
    <rPh sb="3" eb="6">
      <t>ショウガッコウ</t>
    </rPh>
    <phoneticPr fontId="1"/>
  </si>
  <si>
    <t>所有者又は管理者</t>
    <rPh sb="0" eb="3">
      <t>ショユウシャ</t>
    </rPh>
    <rPh sb="3" eb="4">
      <t>マタ</t>
    </rPh>
    <rPh sb="5" eb="8">
      <t>カンリシャ</t>
    </rPh>
    <phoneticPr fontId="1"/>
  </si>
  <si>
    <t>文化財の概要</t>
    <rPh sb="0" eb="3">
      <t>ブンカザイ</t>
    </rPh>
    <rPh sb="4" eb="6">
      <t>ガイヨウ</t>
    </rPh>
    <phoneticPr fontId="1"/>
  </si>
  <si>
    <t>美術工芸品</t>
  </si>
  <si>
    <t>中ノ内のフジ</t>
  </si>
  <si>
    <t>６　　歴史民俗資料館利用状況</t>
    <rPh sb="3" eb="5">
      <t>レキシ</t>
    </rPh>
    <rPh sb="5" eb="7">
      <t>ミンゾク</t>
    </rPh>
    <rPh sb="7" eb="10">
      <t>シリョウカン</t>
    </rPh>
    <rPh sb="10" eb="12">
      <t>リヨウ</t>
    </rPh>
    <rPh sb="12" eb="14">
      <t>ジョウキョウ</t>
    </rPh>
    <phoneticPr fontId="1"/>
  </si>
  <si>
    <t>字高田200の2
石川町立歴史民俗資料館</t>
  </si>
  <si>
    <t>石都々古和気神社の鰐口</t>
  </si>
  <si>
    <t>字下泉150</t>
  </si>
  <si>
    <t>石川公墓地</t>
  </si>
  <si>
    <t>天然記念物</t>
  </si>
  <si>
    <t>字高田280の1</t>
  </si>
  <si>
    <t>北山のささら</t>
  </si>
  <si>
    <t>球状花崗岩</t>
  </si>
  <si>
    <t>北山ささら保存会</t>
  </si>
  <si>
    <t>北山形区</t>
  </si>
  <si>
    <t>１学級
当たり
児童
生徒数</t>
    <rPh sb="1" eb="3">
      <t>ガッキュウ</t>
    </rPh>
    <rPh sb="4" eb="5">
      <t>ア</t>
    </rPh>
    <rPh sb="8" eb="9">
      <t>ジ</t>
    </rPh>
    <rPh sb="9" eb="10">
      <t>ワラベ</t>
    </rPh>
    <rPh sb="11" eb="13">
      <t>セイト</t>
    </rPh>
    <rPh sb="13" eb="14">
      <t>スウ</t>
    </rPh>
    <phoneticPr fontId="1"/>
  </si>
  <si>
    <t>総合体育館</t>
    <rPh sb="0" eb="2">
      <t>ソウゴウ</t>
    </rPh>
    <rPh sb="2" eb="5">
      <t>タイイクカン</t>
    </rPh>
    <phoneticPr fontId="1"/>
  </si>
  <si>
    <t>虚空蔵堂は天正年間(1573年～1592年)に、石川昭光の姉・浄仙尼が尾巻山に草庵を結び、山頂に虚空蔵尊を安置し、「権現の本地奥の院」と称したのがはじまりとされている。本尊である虚空蔵菩薩像は徳一大師作と伝えられ、丑寅生まれの人たちの守り本尊として現在でも厚い信仰を集めている。なお、現在の虚空蔵堂は江戸時代後期に再建されたものである。</t>
    <rPh sb="102" eb="103">
      <t>ツタ</t>
    </rPh>
    <rPh sb="142" eb="144">
      <t>ゲンザイ</t>
    </rPh>
    <rPh sb="145" eb="147">
      <t>コクウ</t>
    </rPh>
    <rPh sb="147" eb="148">
      <t>ゾウ</t>
    </rPh>
    <rPh sb="148" eb="149">
      <t>ドウ</t>
    </rPh>
    <rPh sb="150" eb="152">
      <t>エド</t>
    </rPh>
    <rPh sb="152" eb="154">
      <t>ジダイ</t>
    </rPh>
    <rPh sb="154" eb="156">
      <t>コウキ</t>
    </rPh>
    <rPh sb="157" eb="159">
      <t>サイケン</t>
    </rPh>
    <phoneticPr fontId="1"/>
  </si>
  <si>
    <t>乗蓮寺の銅鐘</t>
  </si>
  <si>
    <t>史跡</t>
  </si>
  <si>
    <t>大字北山字羽貫田</t>
    <rPh sb="0" eb="2">
      <t>オオアザ</t>
    </rPh>
    <rPh sb="2" eb="4">
      <t>キタヤマ</t>
    </rPh>
    <rPh sb="4" eb="5">
      <t>アザ</t>
    </rPh>
    <rPh sb="5" eb="6">
      <t>ハ</t>
    </rPh>
    <rPh sb="6" eb="7">
      <t>ヌ</t>
    </rPh>
    <rPh sb="7" eb="8">
      <t>タ</t>
    </rPh>
    <phoneticPr fontId="1"/>
  </si>
  <si>
    <t>無形民俗文化財</t>
  </si>
  <si>
    <t>サブグラウンド</t>
  </si>
  <si>
    <t>大壇古墳群</t>
  </si>
  <si>
    <t>小　学　校　計</t>
    <rPh sb="0" eb="1">
      <t>ショウ</t>
    </rPh>
    <rPh sb="2" eb="3">
      <t>ガク</t>
    </rPh>
    <rPh sb="4" eb="5">
      <t>コウ</t>
    </rPh>
    <rPh sb="6" eb="7">
      <t>ケイ</t>
    </rPh>
    <phoneticPr fontId="1"/>
  </si>
  <si>
    <t>字下泉242</t>
  </si>
  <si>
    <t>大字新屋敷字田上45外</t>
  </si>
  <si>
    <t>鳥内遺跡</t>
  </si>
  <si>
    <t>近津神社</t>
    <rPh sb="0" eb="2">
      <t>チカツ</t>
    </rPh>
    <rPh sb="2" eb="4">
      <t>ジンジャ</t>
    </rPh>
    <phoneticPr fontId="1"/>
  </si>
  <si>
    <t>大字新屋敷字耕土71外</t>
  </si>
  <si>
    <t>迎森一文書</t>
  </si>
  <si>
    <t>資料：石川町生涯学習課　　　※平成３１年４月２１日から町立図書館開館、それまでは公民館図書室</t>
    <rPh sb="0" eb="2">
      <t>シリョウ</t>
    </rPh>
    <rPh sb="3" eb="6">
      <t>イシカワマチ</t>
    </rPh>
    <rPh sb="6" eb="11">
      <t>ショウガイガクシュウカ</t>
    </rPh>
    <rPh sb="15" eb="17">
      <t>ヘイセイ</t>
    </rPh>
    <rPh sb="19" eb="20">
      <t>ネン</t>
    </rPh>
    <rPh sb="21" eb="22">
      <t>ガツ</t>
    </rPh>
    <rPh sb="24" eb="25">
      <t>ニチ</t>
    </rPh>
    <rPh sb="27" eb="29">
      <t>チョウリツ</t>
    </rPh>
    <rPh sb="29" eb="32">
      <t>トショカン</t>
    </rPh>
    <rPh sb="32" eb="34">
      <t>カイカン</t>
    </rPh>
    <rPh sb="40" eb="43">
      <t>コウミンカン</t>
    </rPh>
    <rPh sb="43" eb="46">
      <t>トショシツ</t>
    </rPh>
    <phoneticPr fontId="1"/>
  </si>
  <si>
    <t>悪戸古墳群</t>
  </si>
  <si>
    <t>１年</t>
    <rPh sb="1" eb="2">
      <t>ネン</t>
    </rPh>
    <phoneticPr fontId="1"/>
  </si>
  <si>
    <t>大字中野字悪戸204の1外</t>
  </si>
  <si>
    <t>建造物及び美術工芸品</t>
  </si>
  <si>
    <t>古文書</t>
  </si>
  <si>
    <t>石川大蔵院文書</t>
  </si>
  <si>
    <t>７　　　　　歳　　　　　　　（　小　２　年　）</t>
    <rPh sb="6" eb="7">
      <t>サイ</t>
    </rPh>
    <rPh sb="16" eb="17">
      <t>ショウ</t>
    </rPh>
    <rPh sb="20" eb="21">
      <t>ネン</t>
    </rPh>
    <phoneticPr fontId="1"/>
  </si>
  <si>
    <t>薬王寺の薬師堂及び仏像</t>
  </si>
  <si>
    <t>字大室563</t>
  </si>
  <si>
    <t>安養寺</t>
  </si>
  <si>
    <t>北山地区</t>
  </si>
  <si>
    <t>字下泉305</t>
  </si>
  <si>
    <t>考古資料</t>
  </si>
  <si>
    <t>安養寺石造供養塔婆</t>
    <rPh sb="5" eb="7">
      <t>クヨウ</t>
    </rPh>
    <phoneticPr fontId="1"/>
  </si>
  <si>
    <t>建造物</t>
  </si>
  <si>
    <t>福満虚空蔵堂</t>
  </si>
  <si>
    <t>下母畑の熊野講</t>
  </si>
  <si>
    <t>母畑地区</t>
  </si>
  <si>
    <t>中田地区</t>
  </si>
  <si>
    <t>上母畑のささら</t>
  </si>
  <si>
    <t>石川小学校</t>
    <rPh sb="0" eb="2">
      <t>イシカワ</t>
    </rPh>
    <rPh sb="2" eb="5">
      <t>ショウガッコウ</t>
    </rPh>
    <phoneticPr fontId="1"/>
  </si>
  <si>
    <t>上母畑白鍬踊り保存会</t>
  </si>
  <si>
    <t>光国寺</t>
  </si>
  <si>
    <t>字高田271</t>
  </si>
  <si>
    <t>吉田光一文書</t>
  </si>
  <si>
    <t>伊達政宗書状</t>
  </si>
  <si>
    <t>大字北山形字中ノ内141外</t>
  </si>
  <si>
    <t>添田家住宅西の蔵</t>
    <rPh sb="0" eb="3">
      <t>ソエタケ</t>
    </rPh>
    <rPh sb="3" eb="5">
      <t>ジュウタク</t>
    </rPh>
    <rPh sb="5" eb="6">
      <t>ニシ</t>
    </rPh>
    <rPh sb="7" eb="8">
      <t>クラ</t>
    </rPh>
    <phoneticPr fontId="1"/>
  </si>
  <si>
    <t>字和久299</t>
  </si>
  <si>
    <t>鈴木家主屋及び門</t>
  </si>
  <si>
    <t>大蔵院は中世以来石川66郷、さらには竹貫郷の熊野参詣先達職及び年行事職を任されていた修験の寺である。元禄元年ごろまで八大院と称していた。文書は八大院を経て大蔵院に伝来したもので、本来は3巻20通だったが、2巻14通と文書箱1つが現存する。石川地方の修験の在り方を示す史料として貴重なものである。</t>
    <rPh sb="45" eb="46">
      <t>テラ</t>
    </rPh>
    <phoneticPr fontId="1"/>
  </si>
  <si>
    <t>字下泉163の1</t>
  </si>
  <si>
    <t>大字沢井字東内打305</t>
  </si>
  <si>
    <t>町</t>
    <rPh sb="0" eb="1">
      <t>マチ</t>
    </rPh>
    <phoneticPr fontId="1"/>
  </si>
  <si>
    <t>舘石造五輪塔</t>
  </si>
  <si>
    <t>５　　中学校卒業生の進路状況</t>
    <rPh sb="3" eb="6">
      <t>チュウガッコウ</t>
    </rPh>
    <rPh sb="6" eb="9">
      <t>ソツギョウセイ</t>
    </rPh>
    <rPh sb="10" eb="12">
      <t>シンロ</t>
    </rPh>
    <rPh sb="12" eb="14">
      <t>ジョウキョウ</t>
    </rPh>
    <phoneticPr fontId="1"/>
  </si>
  <si>
    <t>大字沢井字舘81</t>
  </si>
  <si>
    <t>湯郷渡のささら</t>
    <rPh sb="2" eb="3">
      <t>ト</t>
    </rPh>
    <phoneticPr fontId="1"/>
  </si>
  <si>
    <t>大字北山形字龍ノ口</t>
    <rPh sb="6" eb="7">
      <t>タツ</t>
    </rPh>
    <phoneticPr fontId="1"/>
  </si>
  <si>
    <t>個人所有</t>
  </si>
  <si>
    <t>薬王寺</t>
    <rPh sb="0" eb="1">
      <t>ヤク</t>
    </rPh>
    <rPh sb="1" eb="2">
      <t>オウ</t>
    </rPh>
    <rPh sb="2" eb="3">
      <t>テラ</t>
    </rPh>
    <phoneticPr fontId="1"/>
  </si>
  <si>
    <t>華蔵寺</t>
    <rPh sb="0" eb="1">
      <t>ハナ</t>
    </rPh>
    <rPh sb="1" eb="2">
      <t>クラ</t>
    </rPh>
    <rPh sb="2" eb="3">
      <t>テラ</t>
    </rPh>
    <phoneticPr fontId="1"/>
  </si>
  <si>
    <t>薬王寺(真言宗)に残る、鎌倉時代末から南北朝時代にかけての版木81枚である。内訳は、仁王般若経版木11枚・正慶元年(1332)の銘、妙法蓮華経版木70枚・康暦2年(1380)の銘となっている。これにより、薬王寺が盛んに経文を印刷して布教活動をしていたことが分かる。</t>
    <rPh sb="70" eb="71">
      <t>ケイ</t>
    </rPh>
    <phoneticPr fontId="1"/>
  </si>
  <si>
    <t>考古資料</t>
    <rPh sb="0" eb="2">
      <t>コウコ</t>
    </rPh>
    <rPh sb="2" eb="4">
      <t>シリョウ</t>
    </rPh>
    <phoneticPr fontId="1"/>
  </si>
  <si>
    <t>石川町</t>
    <rPh sb="0" eb="3">
      <t>イシカワマチ</t>
    </rPh>
    <phoneticPr fontId="1"/>
  </si>
  <si>
    <t>湯郷渡地区</t>
    <rPh sb="2" eb="3">
      <t>ト</t>
    </rPh>
    <phoneticPr fontId="1"/>
  </si>
  <si>
    <t>１０　鈴木重謙屋敷入館状況</t>
    <rPh sb="3" eb="5">
      <t>スズキ</t>
    </rPh>
    <rPh sb="5" eb="6">
      <t>ジュウ</t>
    </rPh>
    <rPh sb="6" eb="7">
      <t>ケン</t>
    </rPh>
    <rPh sb="7" eb="9">
      <t>ヤシキ</t>
    </rPh>
    <rPh sb="9" eb="11">
      <t>ニュウカン</t>
    </rPh>
    <rPh sb="11" eb="13">
      <t>ジョウキョウ</t>
    </rPh>
    <phoneticPr fontId="1"/>
  </si>
  <si>
    <t>１　年</t>
    <rPh sb="2" eb="3">
      <t>ネン</t>
    </rPh>
    <phoneticPr fontId="1"/>
  </si>
  <si>
    <t>貸出冊数（冊）</t>
    <rPh sb="0" eb="2">
      <t>カシダ</t>
    </rPh>
    <rPh sb="2" eb="4">
      <t>サッスウ</t>
    </rPh>
    <rPh sb="5" eb="6">
      <t>サツ</t>
    </rPh>
    <phoneticPr fontId="1"/>
  </si>
  <si>
    <t>鳥内遺跡出土遺物</t>
    <rPh sb="0" eb="1">
      <t>トリ</t>
    </rPh>
    <rPh sb="1" eb="2">
      <t>ナイ</t>
    </rPh>
    <rPh sb="2" eb="4">
      <t>イセキ</t>
    </rPh>
    <rPh sb="4" eb="6">
      <t>シュツド</t>
    </rPh>
    <rPh sb="6" eb="8">
      <t>イブツ</t>
    </rPh>
    <phoneticPr fontId="1"/>
  </si>
  <si>
    <t>字高田200の2
石川町立歴史民俗資料館</t>
    <rPh sb="0" eb="1">
      <t>アザ</t>
    </rPh>
    <rPh sb="1" eb="3">
      <t>タカダ</t>
    </rPh>
    <phoneticPr fontId="1"/>
  </si>
  <si>
    <t>湯郷渡無形文化
財保存会</t>
    <rPh sb="2" eb="3">
      <t>ト</t>
    </rPh>
    <phoneticPr fontId="1"/>
  </si>
  <si>
    <t>塩釜神社の
アカガシ樹叢</t>
    <rPh sb="0" eb="2">
      <t>シオガマ</t>
    </rPh>
    <rPh sb="2" eb="4">
      <t>ジンジャ</t>
    </rPh>
    <rPh sb="10" eb="11">
      <t>ジュ</t>
    </rPh>
    <rPh sb="11" eb="12">
      <t>ソウ</t>
    </rPh>
    <phoneticPr fontId="1"/>
  </si>
  <si>
    <t>天正17年（1589）6月、伊達政宗が叔父にあたる石川昭光に宛てた書状。昭光は常陸佐竹氏に従属していたが、密かに政宗に通じており、天正18年11月4日、起請文を交換し政宗に服属した。したがって、本書状は昭光が政宗に服属するに当たっての両者の交渉過程に関わるものであり、石川氏と石川町の歴史にとって重要文書である。</t>
    <rPh sb="30" eb="31">
      <t>ア</t>
    </rPh>
    <phoneticPr fontId="1"/>
  </si>
  <si>
    <t>谷地木造千手観音菩薩立像</t>
  </si>
  <si>
    <t>薬王寺の版木</t>
  </si>
  <si>
    <t>１３　　　　歳　　　　　　　（　中　２　年　）</t>
    <rPh sb="6" eb="7">
      <t>サイ</t>
    </rPh>
    <rPh sb="16" eb="17">
      <t>ナカ</t>
    </rPh>
    <rPh sb="20" eb="21">
      <t>ネン</t>
    </rPh>
    <phoneticPr fontId="1"/>
  </si>
  <si>
    <t>石川高等学校</t>
    <rPh sb="0" eb="2">
      <t>イシカワ</t>
    </rPh>
    <rPh sb="2" eb="4">
      <t>コウトウ</t>
    </rPh>
    <rPh sb="4" eb="6">
      <t>ガッコウ</t>
    </rPh>
    <phoneticPr fontId="1"/>
  </si>
  <si>
    <t>（単位：人）</t>
    <rPh sb="1" eb="3">
      <t>タンイ</t>
    </rPh>
    <rPh sb="4" eb="5">
      <t>ヒト</t>
    </rPh>
    <phoneticPr fontId="1"/>
  </si>
  <si>
    <t>中田郷民俗芸能保存会</t>
    <rPh sb="0" eb="2">
      <t>ナカタ</t>
    </rPh>
    <rPh sb="2" eb="3">
      <t>ゴウ</t>
    </rPh>
    <rPh sb="3" eb="5">
      <t>ミンゾク</t>
    </rPh>
    <rPh sb="5" eb="7">
      <t>ゲイノウ</t>
    </rPh>
    <rPh sb="7" eb="9">
      <t>ホゾン</t>
    </rPh>
    <rPh sb="9" eb="10">
      <t>カイ</t>
    </rPh>
    <phoneticPr fontId="1"/>
  </si>
  <si>
    <t>３　年</t>
    <rPh sb="2" eb="3">
      <t>ネン</t>
    </rPh>
    <phoneticPr fontId="1"/>
  </si>
  <si>
    <t>鎌倉時代後半の作で、高さ104.3㎝を測る。11面42臂で、ヒノキ材の寄木造。洗練された作風で、中世の様式を伝える美術的にも優れた造形性を示していることから、中央の仏師による作と考えられる。なお、平成27年度から28年度にかけて修復が行われた。</t>
    <rPh sb="0" eb="2">
      <t>カマクラ</t>
    </rPh>
    <rPh sb="2" eb="4">
      <t>ジダイ</t>
    </rPh>
    <rPh sb="4" eb="6">
      <t>コウハン</t>
    </rPh>
    <rPh sb="7" eb="8">
      <t>サク</t>
    </rPh>
    <rPh sb="44" eb="46">
      <t>サクフウ</t>
    </rPh>
    <rPh sb="79" eb="81">
      <t>チュウオウ</t>
    </rPh>
    <rPh sb="82" eb="84">
      <t>ブッシ</t>
    </rPh>
    <rPh sb="87" eb="88">
      <t>サク</t>
    </rPh>
    <rPh sb="89" eb="90">
      <t>カンガ</t>
    </rPh>
    <rPh sb="98" eb="100">
      <t>ヘイセイ</t>
    </rPh>
    <rPh sb="102" eb="104">
      <t>ネンド</t>
    </rPh>
    <rPh sb="108" eb="110">
      <t>ネンド</t>
    </rPh>
    <rPh sb="114" eb="116">
      <t>シュウフク</t>
    </rPh>
    <rPh sb="117" eb="118">
      <t>オコナ</t>
    </rPh>
    <phoneticPr fontId="1"/>
  </si>
  <si>
    <t>光渡寺木造地蔵菩薩坐像</t>
    <rPh sb="0" eb="3">
      <t>コウトジ</t>
    </rPh>
    <rPh sb="3" eb="5">
      <t>モクゾウ</t>
    </rPh>
    <rPh sb="5" eb="7">
      <t>ジゾウ</t>
    </rPh>
    <rPh sb="7" eb="9">
      <t>ボサツ</t>
    </rPh>
    <rPh sb="9" eb="11">
      <t>ザゾウ</t>
    </rPh>
    <phoneticPr fontId="1"/>
  </si>
  <si>
    <t>公民館利用人員</t>
    <rPh sb="0" eb="3">
      <t>コウミンカン</t>
    </rPh>
    <rPh sb="3" eb="5">
      <t>リヨウ</t>
    </rPh>
    <rPh sb="5" eb="7">
      <t>ジンイン</t>
    </rPh>
    <phoneticPr fontId="1"/>
  </si>
  <si>
    <t>大字板橋字沢古屋</t>
    <rPh sb="0" eb="2">
      <t>オオアザ</t>
    </rPh>
    <rPh sb="2" eb="4">
      <t>イタハシ</t>
    </rPh>
    <rPh sb="4" eb="5">
      <t>アザ</t>
    </rPh>
    <rPh sb="5" eb="6">
      <t>サワ</t>
    </rPh>
    <rPh sb="6" eb="8">
      <t>フルヤ</t>
    </rPh>
    <phoneticPr fontId="1"/>
  </si>
  <si>
    <t>学校・幼稚園等</t>
    <rPh sb="0" eb="2">
      <t>ガッコウ</t>
    </rPh>
    <rPh sb="3" eb="6">
      <t>ヨウチエン</t>
    </rPh>
    <rPh sb="6" eb="7">
      <t>トウ</t>
    </rPh>
    <phoneticPr fontId="1"/>
  </si>
  <si>
    <t>光渡寺</t>
    <rPh sb="0" eb="3">
      <t>コウトジ</t>
    </rPh>
    <phoneticPr fontId="1"/>
  </si>
  <si>
    <t>高さ52cm、カヤ材を前後に貼り合わせた寄木造の手法で造られている。造立時期は南北朝時代（1336年～1392年）と考えられる。また、本像は古殿町西光寺本尊の木造地蔵菩薩坐像（県指定重要文化財）と作風・技法が共通している。西光寺の仏像は、中央仏師である円派仏師によるものであることから、本像も円派仏師の造立の可能性が高い。</t>
    <rPh sb="27" eb="28">
      <t>ツク</t>
    </rPh>
    <rPh sb="34" eb="35">
      <t>ゾウ</t>
    </rPh>
    <rPh sb="35" eb="36">
      <t>リツ</t>
    </rPh>
    <rPh sb="151" eb="152">
      <t>ゾウ</t>
    </rPh>
    <rPh sb="152" eb="153">
      <t>リツ</t>
    </rPh>
    <phoneticPr fontId="1"/>
  </si>
  <si>
    <t>曲木石造供養塔婆群</t>
    <rPh sb="4" eb="6">
      <t>クヨウ</t>
    </rPh>
    <phoneticPr fontId="1"/>
  </si>
  <si>
    <t>和久石造供養塔婆群</t>
    <rPh sb="4" eb="6">
      <t>クヨウ</t>
    </rPh>
    <rPh sb="8" eb="9">
      <t>グン</t>
    </rPh>
    <phoneticPr fontId="1"/>
  </si>
  <si>
    <t>天然記念物</t>
    <rPh sb="0" eb="2">
      <t>テンネン</t>
    </rPh>
    <rPh sb="2" eb="5">
      <t>キネンブツ</t>
    </rPh>
    <phoneticPr fontId="1"/>
  </si>
  <si>
    <t>２　児童・生徒の平均体位</t>
    <rPh sb="2" eb="4">
      <t>ジドウ</t>
    </rPh>
    <rPh sb="5" eb="7">
      <t>セイト</t>
    </rPh>
    <rPh sb="8" eb="10">
      <t>ヘイキン</t>
    </rPh>
    <rPh sb="10" eb="12">
      <t>タイイ</t>
    </rPh>
    <phoneticPr fontId="1"/>
  </si>
  <si>
    <t>18世紀中頃以前から開始されたと伝えられる。長石田地内にある熊野神社に、旧暦12月に各家で収穫したものを持ち寄って、神前に供え豊作の感謝をし、翌年の豊作を祈る行事である。</t>
    <rPh sb="16" eb="17">
      <t>ツタ</t>
    </rPh>
    <rPh sb="36" eb="38">
      <t>キュウレキ</t>
    </rPh>
    <phoneticPr fontId="1"/>
  </si>
  <si>
    <t>伝承によれば、元禄時代以前から始められたと伝えられる。八幡神社に獅子舞、四方固、御神楽舞、白鍬踊など奉納する。昭和27年以降奉納は中断されていたが、昭和48年に保存会が結成され、奉納が再開された。祭礼日は９月本祭日。</t>
    <rPh sb="98" eb="100">
      <t>サイレイ</t>
    </rPh>
    <rPh sb="100" eb="101">
      <t>ビ</t>
    </rPh>
    <rPh sb="103" eb="104">
      <t>ガツ</t>
    </rPh>
    <rPh sb="104" eb="105">
      <t>ホン</t>
    </rPh>
    <rPh sb="105" eb="107">
      <t>サイジツ</t>
    </rPh>
    <phoneticPr fontId="1"/>
  </si>
  <si>
    <t>18世紀後葉以前からの開始と考えられる。東八幡神社・上母畑神社境内で執り行われる。女人禁制で、その年に葬式、出産があったものは参加できない。祭礼日は9月第3日曜日。</t>
    <rPh sb="20" eb="21">
      <t>ヒガシ</t>
    </rPh>
    <rPh sb="21" eb="23">
      <t>ハチマン</t>
    </rPh>
    <rPh sb="23" eb="25">
      <t>ジンジャ</t>
    </rPh>
    <rPh sb="26" eb="27">
      <t>ウエ</t>
    </rPh>
    <rPh sb="27" eb="29">
      <t>ボバタ</t>
    </rPh>
    <rPh sb="29" eb="31">
      <t>ジンジャ</t>
    </rPh>
    <rPh sb="31" eb="33">
      <t>ケイダイ</t>
    </rPh>
    <rPh sb="34" eb="35">
      <t>ト</t>
    </rPh>
    <rPh sb="36" eb="37">
      <t>オコナ</t>
    </rPh>
    <rPh sb="72" eb="73">
      <t>ヒ</t>
    </rPh>
    <rPh sb="76" eb="77">
      <t>ダイ</t>
    </rPh>
    <rPh sb="78" eb="81">
      <t>ニチヨウビ</t>
    </rPh>
    <phoneticPr fontId="1"/>
  </si>
  <si>
    <t>石川氏の一族である沢井氏の城跡と伝えられる、沢井城跡の東側中腹にある。高さ171.5cmを測る。近年、整備事業を行ったところ、五輪全てに梵字が刻まれていることが判明した。また、空・風輪は一石でつくられているが、後世になってつくられたものであり、火輪以下が鎌倉時代末期から南北朝時代初期の作であると考えられる。</t>
    <rPh sb="24" eb="25">
      <t>シロ</t>
    </rPh>
    <phoneticPr fontId="1"/>
  </si>
  <si>
    <t>塩釜神社及び
個人所有</t>
    <rPh sb="0" eb="2">
      <t>シオガマ</t>
    </rPh>
    <rPh sb="2" eb="4">
      <t>ジンジャ</t>
    </rPh>
    <rPh sb="4" eb="5">
      <t>オヨ</t>
    </rPh>
    <rPh sb="7" eb="9">
      <t>コジン</t>
    </rPh>
    <rPh sb="9" eb="11">
      <t>ショユウ</t>
    </rPh>
    <phoneticPr fontId="1"/>
  </si>
  <si>
    <t>石都々古和気神社は、石川氏の居城とされる石川城（三芦城）の本丸に築かれた神社である。応永30年(1423)に奉納された銅製の鰐口には「奥州石川庄泉村舘之八幡宮之鰐口也応永卅年癸卯卯月五日大旦那源持光別当重慶敬白」の銘があることから、石川持光が寄進したものと分かる。石川地方で最古の鰐口である。</t>
    <rPh sb="20" eb="22">
      <t>イシカワ</t>
    </rPh>
    <rPh sb="22" eb="23">
      <t>シロ</t>
    </rPh>
    <rPh sb="24" eb="26">
      <t>ミヨシ</t>
    </rPh>
    <rPh sb="26" eb="27">
      <t>ジョウ</t>
    </rPh>
    <rPh sb="78" eb="79">
      <t>グウ</t>
    </rPh>
    <phoneticPr fontId="1"/>
  </si>
  <si>
    <t>年齢（学年）</t>
    <rPh sb="0" eb="2">
      <t>ネンレイ</t>
    </rPh>
    <rPh sb="3" eb="5">
      <t>ガクネン</t>
    </rPh>
    <phoneticPr fontId="1"/>
  </si>
  <si>
    <t>石都々古和気神社</t>
    <rPh sb="0" eb="1">
      <t>イシ</t>
    </rPh>
    <rPh sb="1" eb="2">
      <t>ミヤコ</t>
    </rPh>
    <rPh sb="3" eb="4">
      <t>フル</t>
    </rPh>
    <rPh sb="4" eb="6">
      <t>ワキ</t>
    </rPh>
    <rPh sb="6" eb="8">
      <t>ジンジャ</t>
    </rPh>
    <phoneticPr fontId="1"/>
  </si>
  <si>
    <t>前方後円墳２基と円墳７基からなる、6世紀初頭から7世紀初頭にかけての古墳群である。なかでも1号墳は石川地方最大の前方後円墳（6世紀初頭）で、墳丘部の長さが約39ｍあり、周溝の跡も認められる。</t>
    <rPh sb="49" eb="51">
      <t>イシカワ</t>
    </rPh>
    <rPh sb="51" eb="53">
      <t>チホウ</t>
    </rPh>
    <phoneticPr fontId="1"/>
  </si>
  <si>
    <t>長泉寺</t>
    <rPh sb="0" eb="3">
      <t>チョウセンジ</t>
    </rPh>
    <phoneticPr fontId="1"/>
  </si>
  <si>
    <t>５　年</t>
    <rPh sb="2" eb="3">
      <t>ネン</t>
    </rPh>
    <phoneticPr fontId="1"/>
  </si>
  <si>
    <t>天正18年（1590）、石川昭光が石川の地を離れる年に書かれた充行状である。石川宗家の家臣・迎家に伝わる。現在まで確認されている本町に残された最後の昭光の文書である。</t>
    <rPh sb="53" eb="55">
      <t>ゲンザイ</t>
    </rPh>
    <rPh sb="57" eb="59">
      <t>カクニン</t>
    </rPh>
    <rPh sb="64" eb="66">
      <t>ホンチョウ</t>
    </rPh>
    <rPh sb="67" eb="68">
      <t>ノコ</t>
    </rPh>
    <rPh sb="71" eb="73">
      <t>サイゴ</t>
    </rPh>
    <rPh sb="74" eb="76">
      <t>アキミツ</t>
    </rPh>
    <rPh sb="77" eb="79">
      <t>ブンショ</t>
    </rPh>
    <phoneticPr fontId="1"/>
  </si>
  <si>
    <t>鳥内遺跡出土資料のうち、土器90点と人面付土器1点が県の重要文化財に指定されている。土器については、東海地方から直接運ばれたとされる水神平式土器をはじめ、九州、甲信越、北関東、そして東北と5つの地域相が見られる。これは、ほかでは見ることができない鳥内遺跡独自の様相である。人面付土器については、全国でも出土点数が少なく、大変貴重な資料である。</t>
    <rPh sb="2" eb="4">
      <t>イセキ</t>
    </rPh>
    <rPh sb="4" eb="6">
      <t>シュツド</t>
    </rPh>
    <rPh sb="6" eb="8">
      <t>シリョウ</t>
    </rPh>
    <rPh sb="12" eb="14">
      <t>ドキ</t>
    </rPh>
    <rPh sb="16" eb="17">
      <t>テン</t>
    </rPh>
    <rPh sb="18" eb="20">
      <t>ジンメン</t>
    </rPh>
    <rPh sb="20" eb="21">
      <t>ツキ</t>
    </rPh>
    <rPh sb="21" eb="23">
      <t>ドキ</t>
    </rPh>
    <rPh sb="24" eb="25">
      <t>テン</t>
    </rPh>
    <rPh sb="26" eb="27">
      <t>ケン</t>
    </rPh>
    <rPh sb="28" eb="30">
      <t>ジュウヨウ</t>
    </rPh>
    <rPh sb="30" eb="33">
      <t>ブンカザイ</t>
    </rPh>
    <rPh sb="34" eb="36">
      <t>シテイ</t>
    </rPh>
    <rPh sb="42" eb="44">
      <t>ドキ</t>
    </rPh>
    <rPh sb="50" eb="52">
      <t>トウカイ</t>
    </rPh>
    <rPh sb="52" eb="54">
      <t>チホウ</t>
    </rPh>
    <rPh sb="56" eb="58">
      <t>チョクセツ</t>
    </rPh>
    <rPh sb="58" eb="59">
      <t>ハコ</t>
    </rPh>
    <rPh sb="66" eb="68">
      <t>スイジン</t>
    </rPh>
    <rPh sb="68" eb="69">
      <t>タイラ</t>
    </rPh>
    <rPh sb="69" eb="70">
      <t>シキ</t>
    </rPh>
    <rPh sb="70" eb="72">
      <t>ドキ</t>
    </rPh>
    <rPh sb="77" eb="79">
      <t>キュウシュウ</t>
    </rPh>
    <rPh sb="80" eb="83">
      <t>コウシンエツ</t>
    </rPh>
    <rPh sb="84" eb="87">
      <t>キタカントウ</t>
    </rPh>
    <rPh sb="91" eb="93">
      <t>トウホク</t>
    </rPh>
    <rPh sb="97" eb="99">
      <t>チイキ</t>
    </rPh>
    <rPh sb="99" eb="100">
      <t>ソウ</t>
    </rPh>
    <rPh sb="101" eb="102">
      <t>ミ</t>
    </rPh>
    <rPh sb="114" eb="115">
      <t>ミ</t>
    </rPh>
    <rPh sb="125" eb="127">
      <t>イセキ</t>
    </rPh>
    <rPh sb="127" eb="129">
      <t>ドクジ</t>
    </rPh>
    <rPh sb="130" eb="132">
      <t>ヨウソウ</t>
    </rPh>
    <rPh sb="136" eb="138">
      <t>ジンメン</t>
    </rPh>
    <rPh sb="138" eb="139">
      <t>ツキ</t>
    </rPh>
    <rPh sb="139" eb="141">
      <t>ドキ</t>
    </rPh>
    <rPh sb="147" eb="149">
      <t>ゼンコク</t>
    </rPh>
    <rPh sb="151" eb="153">
      <t>シュツド</t>
    </rPh>
    <rPh sb="153" eb="155">
      <t>テンスウ</t>
    </rPh>
    <rPh sb="156" eb="157">
      <t>スク</t>
    </rPh>
    <rPh sb="160" eb="162">
      <t>タイヘン</t>
    </rPh>
    <rPh sb="162" eb="164">
      <t>キチョウ</t>
    </rPh>
    <rPh sb="165" eb="167">
      <t>シリョウ</t>
    </rPh>
    <phoneticPr fontId="1"/>
  </si>
  <si>
    <t>資料：石川町教育委員会</t>
    <rPh sb="0" eb="2">
      <t>シリョウ</t>
    </rPh>
    <rPh sb="3" eb="5">
      <t>イシカワ</t>
    </rPh>
    <rPh sb="5" eb="6">
      <t>マチ</t>
    </rPh>
    <rPh sb="6" eb="8">
      <t>キョウイク</t>
    </rPh>
    <rPh sb="8" eb="11">
      <t>イインカイ</t>
    </rPh>
    <phoneticPr fontId="1"/>
  </si>
  <si>
    <t>乗蓮寺</t>
  </si>
  <si>
    <t>下母畑熊野講
保存会</t>
  </si>
  <si>
    <t>上母畑の白鍬踊</t>
  </si>
  <si>
    <t>初代石川町長・吉田光一が所有していた文書で、石都々古和気神社に伝わる。9通あったが、伊達政宗書状1点が所在不明であり、現在は8通が残る。</t>
  </si>
  <si>
    <t>大字北山形字中ノ内156</t>
  </si>
  <si>
    <t>径6～8cmの球状の花崗岩で、中心部に黒雲母が集まり、その外環を石英、長石類が並び、さらに一番外側を斜長石類が包んでいる。花崗岩の鉱物が同心円状に配列するものは、世界的にも成因上珍しい。</t>
    <rPh sb="10" eb="13">
      <t>カコウガン</t>
    </rPh>
    <rPh sb="29" eb="31">
      <t>ガイカン</t>
    </rPh>
    <phoneticPr fontId="1"/>
  </si>
  <si>
    <t>石川義光から石川晴光までの7代の墓所。昭光公が石川を去り角田に移って400年にあたる平成2年、開基義光公550回大遠忌が行われ、あわせて損傷の激しい宝篋印塔や五輪塔の修復工事が行われた。規模は間口が約2ｍ75cm、奥行が1ｍ50cm。五輪塔には「石川駿河守稙光享禄三伊勢守晴光」の銘も見られる。</t>
    <rPh sb="6" eb="8">
      <t>イシカワ</t>
    </rPh>
    <rPh sb="16" eb="18">
      <t>ボショ</t>
    </rPh>
    <rPh sb="128" eb="129">
      <t>ショク</t>
    </rPh>
    <phoneticPr fontId="1"/>
  </si>
  <si>
    <t>就職率(%)</t>
    <rPh sb="0" eb="2">
      <t>シュウショク</t>
    </rPh>
    <rPh sb="2" eb="3">
      <t>リツ</t>
    </rPh>
    <phoneticPr fontId="1"/>
  </si>
  <si>
    <t>高　等　学　校　計</t>
    <rPh sb="0" eb="1">
      <t>タカ</t>
    </rPh>
    <rPh sb="2" eb="3">
      <t>トウ</t>
    </rPh>
    <rPh sb="4" eb="5">
      <t>ガク</t>
    </rPh>
    <rPh sb="6" eb="7">
      <t>コウ</t>
    </rPh>
    <rPh sb="8" eb="9">
      <t>ケイ</t>
    </rPh>
    <phoneticPr fontId="1"/>
  </si>
  <si>
    <t>福島県立石川支援学校（小学部）</t>
    <rPh sb="0" eb="4">
      <t>フクシマケンリツ</t>
    </rPh>
    <rPh sb="4" eb="6">
      <t>イシカワ</t>
    </rPh>
    <rPh sb="8" eb="10">
      <t>ガッコウ</t>
    </rPh>
    <rPh sb="11" eb="13">
      <t>ショウガク</t>
    </rPh>
    <rPh sb="13" eb="14">
      <t>ブ</t>
    </rPh>
    <phoneticPr fontId="1"/>
  </si>
  <si>
    <t>字長久保185の4
石川町教育委員会</t>
    <rPh sb="1" eb="4">
      <t>ナガクボ</t>
    </rPh>
    <rPh sb="10" eb="12">
      <t>イシカワ</t>
    </rPh>
    <rPh sb="12" eb="13">
      <t>マチ</t>
    </rPh>
    <rPh sb="13" eb="15">
      <t>キョウイク</t>
    </rPh>
    <rPh sb="15" eb="18">
      <t>イインカイ</t>
    </rPh>
    <phoneticPr fontId="1"/>
  </si>
  <si>
    <t>塩釜神社には、神社正面にある大木をはじめ、境内裏に４本のアカガシがある。これらは、植栽された大木から実生し、樹叢を形成したものと思われる。福島県内では浜通り地方にアカガシの分布が見られるが、中通り地方での分布は珍しい。したがって、塩釜神社のものは分布域の北限として、植物学上貴重な天然記念物と言える。なお、5本中、最も大きい神社正面にあるアカガシは、樹高18.5ｍ、幹周4ｍ、樹齢300年（推定）の巨木であり、福島県の「緑の文化財」に登録されている。また、境内裏の4本についても、幹周りが太い大径木で、見事な林を見ることができる。</t>
    <rPh sb="115" eb="117">
      <t>シオガマ</t>
    </rPh>
    <rPh sb="117" eb="119">
      <t>ジンジャ</t>
    </rPh>
    <rPh sb="217" eb="219">
      <t>トウロク</t>
    </rPh>
    <phoneticPr fontId="1"/>
  </si>
  <si>
    <t>石川の高田ザクラ</t>
    <rPh sb="0" eb="2">
      <t>イシカワ</t>
    </rPh>
    <phoneticPr fontId="1"/>
  </si>
  <si>
    <t>建造物</t>
    <rPh sb="0" eb="3">
      <t>ケンゾウブツ</t>
    </rPh>
    <phoneticPr fontId="1"/>
  </si>
  <si>
    <t>添田家住宅主屋</t>
    <rPh sb="0" eb="3">
      <t>ソエタケ</t>
    </rPh>
    <rPh sb="3" eb="5">
      <t>ジュウタク</t>
    </rPh>
    <rPh sb="5" eb="6">
      <t>シュ</t>
    </rPh>
    <rPh sb="6" eb="7">
      <t>オク</t>
    </rPh>
    <phoneticPr fontId="1"/>
  </si>
  <si>
    <t>個人所有</t>
    <rPh sb="0" eb="2">
      <t>コジン</t>
    </rPh>
    <rPh sb="2" eb="4">
      <t>ショユウ</t>
    </rPh>
    <phoneticPr fontId="1"/>
  </si>
  <si>
    <t>添田家は、養蚕農家で、醤油の醸造や販売も行った。江戸時代には北山地区の庄屋を、旧母畑村では、その村長を務めるなど、長く地域に重きをなして来た家柄である。現在の主屋は、昭和８年（1933）に建てられたもので、二階建ての南北棟と、その東側に付く平屋棟で構成されており、両棟を上から見るとＴ字形の構成になる。伝統的な建築様式に加え、小屋組には近代建築技法であるトラス工法を取り入れている。設計図面が残っており、設計者は伊東建築工務所須賀川出張所の佐久間政男によるものである。</t>
    <rPh sb="103" eb="104">
      <t>ニ</t>
    </rPh>
    <rPh sb="145" eb="147">
      <t>コウセイ</t>
    </rPh>
    <rPh sb="160" eb="161">
      <t>クワ</t>
    </rPh>
    <rPh sb="163" eb="165">
      <t>コヤ</t>
    </rPh>
    <rPh sb="165" eb="166">
      <t>クミ</t>
    </rPh>
    <rPh sb="170" eb="172">
      <t>ケンチク</t>
    </rPh>
    <rPh sb="172" eb="174">
      <t>ギホウ</t>
    </rPh>
    <rPh sb="180" eb="182">
      <t>コウホウ</t>
    </rPh>
    <rPh sb="183" eb="184">
      <t>ト</t>
    </rPh>
    <rPh sb="185" eb="186">
      <t>イ</t>
    </rPh>
    <phoneticPr fontId="1"/>
  </si>
  <si>
    <t>総　　　数</t>
    <rPh sb="0" eb="1">
      <t>フサ</t>
    </rPh>
    <rPh sb="4" eb="5">
      <t>カズ</t>
    </rPh>
    <phoneticPr fontId="1"/>
  </si>
  <si>
    <t>添田家住宅文庫蔵</t>
    <rPh sb="0" eb="3">
      <t>ソエタケ</t>
    </rPh>
    <rPh sb="3" eb="5">
      <t>ジュウタク</t>
    </rPh>
    <rPh sb="5" eb="7">
      <t>ブンコ</t>
    </rPh>
    <rPh sb="7" eb="8">
      <t>クラ</t>
    </rPh>
    <phoneticPr fontId="1"/>
  </si>
  <si>
    <t>主屋の東南に位置する。東西棟とする切妻造桟瓦葺の置屋根で、桁行6.4ｍ、梁間3.6ｍの土蔵造二階建。明治後期の建築で、文書や貴重品を保管する蔵として使用された。漆喰壁で、腰を海鼠壁とし、鉢巻を黒漆喰で仕上げ、まとまりのある重厚な外観をつくっている。</t>
    <rPh sb="50" eb="52">
      <t>メイジ</t>
    </rPh>
    <rPh sb="52" eb="54">
      <t>コウキ</t>
    </rPh>
    <rPh sb="55" eb="57">
      <t>ケンチク</t>
    </rPh>
    <rPh sb="70" eb="71">
      <t>クラ</t>
    </rPh>
    <rPh sb="74" eb="76">
      <t>シヨウ</t>
    </rPh>
    <phoneticPr fontId="1"/>
  </si>
  <si>
    <t>　６　歴史民俗資料館入館者数</t>
    <rPh sb="3" eb="5">
      <t>レキシ</t>
    </rPh>
    <rPh sb="5" eb="7">
      <t>ミンゾク</t>
    </rPh>
    <rPh sb="7" eb="10">
      <t>シリョウカン</t>
    </rPh>
    <rPh sb="10" eb="13">
      <t>ニュウカンシャ</t>
    </rPh>
    <rPh sb="13" eb="14">
      <t>スウ</t>
    </rPh>
    <phoneticPr fontId="1"/>
  </si>
  <si>
    <t>主屋の西方、敷地の西端に位置する。東西棟とする切妻造桟瓦葺の置屋根で、桁行8.2ｍ、梁間4.5ｍの土蔵造二階建。明治中期の建築で、昭和前期に現在の場所に移築された。内部は土間とし、和小屋を組む。切石基礎で、漆喰仕上げ、腰を海鼠壁とし、東面に出入口や窓を穿ち、上部に鏝細工の家紋を飾り、正面を整える。農業用倉庫として使用された。</t>
    <rPh sb="56" eb="58">
      <t>メイジ</t>
    </rPh>
    <rPh sb="58" eb="60">
      <t>チュウキ</t>
    </rPh>
    <rPh sb="61" eb="63">
      <t>ケンチク</t>
    </rPh>
    <rPh sb="65" eb="67">
      <t>ショウワ</t>
    </rPh>
    <rPh sb="67" eb="69">
      <t>ゼンキ</t>
    </rPh>
    <rPh sb="70" eb="72">
      <t>ゲンザイ</t>
    </rPh>
    <rPh sb="73" eb="75">
      <t>バショ</t>
    </rPh>
    <rPh sb="76" eb="78">
      <t>イチク</t>
    </rPh>
    <rPh sb="149" eb="152">
      <t>ノウギョウヨウ</t>
    </rPh>
    <rPh sb="152" eb="154">
      <t>ソウコ</t>
    </rPh>
    <rPh sb="157" eb="159">
      <t>シヨウ</t>
    </rPh>
    <phoneticPr fontId="1"/>
  </si>
  <si>
    <t>幼保連携型認定こども園計</t>
    <rPh sb="0" eb="1">
      <t>ヨウ</t>
    </rPh>
    <rPh sb="1" eb="2">
      <t>ホ</t>
    </rPh>
    <rPh sb="2" eb="4">
      <t>レンケイ</t>
    </rPh>
    <rPh sb="4" eb="5">
      <t>ガタ</t>
    </rPh>
    <rPh sb="5" eb="7">
      <t>ニンテイ</t>
    </rPh>
    <rPh sb="10" eb="11">
      <t>エン</t>
    </rPh>
    <rPh sb="11" eb="12">
      <t>ケイ</t>
    </rPh>
    <phoneticPr fontId="1"/>
  </si>
  <si>
    <t>添田家住宅醤油蔵</t>
    <rPh sb="0" eb="3">
      <t>ソエタケ</t>
    </rPh>
    <rPh sb="3" eb="5">
      <t>ジュウタク</t>
    </rPh>
    <rPh sb="5" eb="7">
      <t>ショウユ</t>
    </rPh>
    <rPh sb="7" eb="8">
      <t>クラ</t>
    </rPh>
    <phoneticPr fontId="1"/>
  </si>
  <si>
    <t>文庫蔵の南に平行して建つ。桁行9.1ｍ、梁間5.3ｍ、土蔵造平屋建で、切妻造鉄板葺の置屋根。明治中期の建築で、醤油の醸造に使われた。外壁は中塗仕上げとし、簡単な鉢巻をつくり、西妻面に出入口、南・東面に窓を穿つ。内部は等間隔に栗材の柱に荒壁とするなど、作業場らしい空間とする。</t>
    <rPh sb="46" eb="48">
      <t>メイジ</t>
    </rPh>
    <rPh sb="48" eb="50">
      <t>チュウキ</t>
    </rPh>
    <rPh sb="51" eb="53">
      <t>ケンチク</t>
    </rPh>
    <rPh sb="55" eb="57">
      <t>ショウユ</t>
    </rPh>
    <rPh sb="58" eb="60">
      <t>ジョウゾウ</t>
    </rPh>
    <rPh sb="61" eb="62">
      <t>ツカ</t>
    </rPh>
    <phoneticPr fontId="1"/>
  </si>
  <si>
    <t>在　　　　学　　　　者　　　　数　（人）</t>
    <rPh sb="0" eb="1">
      <t>ザイ</t>
    </rPh>
    <rPh sb="5" eb="6">
      <t>ガク</t>
    </rPh>
    <rPh sb="10" eb="11">
      <t>シャ</t>
    </rPh>
    <rPh sb="15" eb="16">
      <t>スウ</t>
    </rPh>
    <rPh sb="18" eb="19">
      <t>ニン</t>
    </rPh>
    <phoneticPr fontId="1"/>
  </si>
  <si>
    <t>有賀家住宅蔵座敷及び控えの間</t>
    <rPh sb="0" eb="3">
      <t>アリガケ</t>
    </rPh>
    <rPh sb="3" eb="5">
      <t>ジュウタク</t>
    </rPh>
    <rPh sb="5" eb="6">
      <t>クラ</t>
    </rPh>
    <rPh sb="6" eb="8">
      <t>ザシキ</t>
    </rPh>
    <rPh sb="8" eb="9">
      <t>オヨ</t>
    </rPh>
    <rPh sb="10" eb="11">
      <t>ヒカ</t>
    </rPh>
    <rPh sb="13" eb="14">
      <t>マ</t>
    </rPh>
    <phoneticPr fontId="1"/>
  </si>
  <si>
    <t>有賀家は浜通りと中通りを結ぶ御斎所街道沿いにあり、江戸時代後半から、養蚕業によって栄えた家柄である。現在の主屋（明治時代中期）は養蚕を優先とした構造であるため、家族の住居スペースの確保と人寄せや冠婚葬祭用の場所として、蔵座敷が大正前期に建てられた。　蔵座敷は一階を座敷二室とし、銘木を用いた欄間等意匠を凝らす。蔵座敷が普及していないこの地方にあっては、大変貴重な建築物と言える。また、蔵座敷に付属して「控えの間」が造られた。南側に三尺の縁側があり、座敷は八帖一間で、やはり床の間を持った風格ある造りとなっている。</t>
    <rPh sb="14" eb="15">
      <t>オン</t>
    </rPh>
    <rPh sb="15" eb="16">
      <t>サイ</t>
    </rPh>
    <rPh sb="16" eb="17">
      <t>ショ</t>
    </rPh>
    <rPh sb="113" eb="115">
      <t>タイショウ</t>
    </rPh>
    <rPh sb="115" eb="117">
      <t>ゼンキ</t>
    </rPh>
    <phoneticPr fontId="1"/>
  </si>
  <si>
    <t>大字形見字尾巻</t>
  </si>
  <si>
    <t>延宝8年(1680)の作で、高さ85cm、口径63cmを測る。銅鐘には銘が刻まれており、これによると、年代は定かではないが本堂が焼失したため、慶安年間（1648～51）に雪門老子が再建し、その後この鐘が、延宝８年に禅眼和尚によって作られたとある。</t>
    <rPh sb="31" eb="32">
      <t>ドウ</t>
    </rPh>
    <rPh sb="32" eb="33">
      <t>カネ</t>
    </rPh>
    <rPh sb="35" eb="36">
      <t>メイ</t>
    </rPh>
    <rPh sb="37" eb="38">
      <t>キザ</t>
    </rPh>
    <rPh sb="51" eb="53">
      <t>ネンダイ</t>
    </rPh>
    <rPh sb="54" eb="55">
      <t>サダ</t>
    </rPh>
    <rPh sb="61" eb="63">
      <t>ホンドウ</t>
    </rPh>
    <rPh sb="64" eb="66">
      <t>ショウシツ</t>
    </rPh>
    <rPh sb="71" eb="73">
      <t>ケイアン</t>
    </rPh>
    <rPh sb="73" eb="75">
      <t>ネンカン</t>
    </rPh>
    <rPh sb="85" eb="86">
      <t>ユキ</t>
    </rPh>
    <rPh sb="86" eb="87">
      <t>モン</t>
    </rPh>
    <rPh sb="87" eb="89">
      <t>ロウシ</t>
    </rPh>
    <rPh sb="90" eb="92">
      <t>サイケン</t>
    </rPh>
    <rPh sb="96" eb="97">
      <t>ゴ</t>
    </rPh>
    <rPh sb="99" eb="100">
      <t>カネ</t>
    </rPh>
    <rPh sb="102" eb="104">
      <t>エンポウ</t>
    </rPh>
    <rPh sb="105" eb="106">
      <t>ネン</t>
    </rPh>
    <rPh sb="107" eb="108">
      <t>ゼン</t>
    </rPh>
    <rPh sb="108" eb="109">
      <t>メ</t>
    </rPh>
    <rPh sb="109" eb="111">
      <t>オショウ</t>
    </rPh>
    <rPh sb="115" eb="116">
      <t>ツク</t>
    </rPh>
    <phoneticPr fontId="1"/>
  </si>
  <si>
    <t>石都々古和気神社の狛犬</t>
    <rPh sb="0" eb="1">
      <t>イシ</t>
    </rPh>
    <rPh sb="1" eb="2">
      <t>ト</t>
    </rPh>
    <rPh sb="3" eb="4">
      <t>フル</t>
    </rPh>
    <rPh sb="4" eb="6">
      <t>ワケ</t>
    </rPh>
    <rPh sb="6" eb="8">
      <t>ジンジャ</t>
    </rPh>
    <rPh sb="9" eb="11">
      <t>コマイヌ</t>
    </rPh>
    <phoneticPr fontId="1"/>
  </si>
  <si>
    <t>字下泉地内</t>
    <rPh sb="0" eb="1">
      <t>アザ</t>
    </rPh>
    <rPh sb="1" eb="3">
      <t>シモイズミ</t>
    </rPh>
    <rPh sb="3" eb="4">
      <t>チ</t>
    </rPh>
    <rPh sb="4" eb="5">
      <t>ナイ</t>
    </rPh>
    <phoneticPr fontId="1"/>
  </si>
  <si>
    <t>石都々古和気神社</t>
    <rPh sb="0" eb="1">
      <t>イシ</t>
    </rPh>
    <rPh sb="1" eb="2">
      <t>ト</t>
    </rPh>
    <rPh sb="3" eb="4">
      <t>フル</t>
    </rPh>
    <rPh sb="4" eb="6">
      <t>ワケ</t>
    </rPh>
    <rPh sb="6" eb="8">
      <t>ジンジャ</t>
    </rPh>
    <phoneticPr fontId="1"/>
  </si>
  <si>
    <t>字当町</t>
    <rPh sb="0" eb="1">
      <t>アザ</t>
    </rPh>
    <rPh sb="1" eb="2">
      <t>トウ</t>
    </rPh>
    <rPh sb="2" eb="3">
      <t>マチ</t>
    </rPh>
    <phoneticPr fontId="1"/>
  </si>
  <si>
    <t>石都々古和気神社の狛犬は、本町出身の石工・小林和平が昭和５年に造立した作品である。小林の作品のなかでも本作品は、飛び跳ねる構図をとる所謂「飛翔狛犬」で、雲に乗って後ろ脚を跳ね上げる姿は、石造狛犬としては他に類を見ない形態をとり、その卓越した彫刻技術による本作品は全国的に評価が高い。時代的には昭和期の作品と新しいものの、現在の技術でもって復元することができない彫刻技術を駆使した作品であり、美術工学的にも価値の高い、貴重な文化財である。</t>
    <rPh sb="0" eb="1">
      <t>イシ</t>
    </rPh>
    <rPh sb="1" eb="2">
      <t>ト</t>
    </rPh>
    <rPh sb="3" eb="4">
      <t>フル</t>
    </rPh>
    <rPh sb="4" eb="6">
      <t>ワケ</t>
    </rPh>
    <rPh sb="6" eb="8">
      <t>ジンジャ</t>
    </rPh>
    <rPh sb="9" eb="11">
      <t>コマイヌ</t>
    </rPh>
    <rPh sb="13" eb="15">
      <t>ホンチョウ</t>
    </rPh>
    <rPh sb="15" eb="17">
      <t>シュッシン</t>
    </rPh>
    <rPh sb="18" eb="19">
      <t>イシ</t>
    </rPh>
    <phoneticPr fontId="1"/>
  </si>
  <si>
    <t>18世紀後葉以前から始まったものとされ、蘇染木神社境内で執り行われる。特徴として、女性は参加しない風習があり、白鍬踊りについては古老、青年、少年に限られる。祭礼日は9月19日。</t>
    <rPh sb="35" eb="37">
      <t>トクチョウ</t>
    </rPh>
    <rPh sb="49" eb="51">
      <t>フウシュウ</t>
    </rPh>
    <rPh sb="80" eb="81">
      <t>ヒ</t>
    </rPh>
    <phoneticPr fontId="1"/>
  </si>
  <si>
    <t>樹齢約300年と推定され、幹周り2.3ｍ、樹高13ｍの測る巨木である。桜の古木にからみつき、開花時には異様なまでに美しい。種類はノダフジで、5月中旬頃が見頃。隔年開花が珍しい。</t>
    <rPh sb="27" eb="28">
      <t>ハカ</t>
    </rPh>
    <phoneticPr fontId="1"/>
  </si>
  <si>
    <t>　１０　鈴木重謙屋敷入館状況</t>
    <rPh sb="4" eb="6">
      <t>スズキ</t>
    </rPh>
    <rPh sb="6" eb="7">
      <t>シゲ</t>
    </rPh>
    <rPh sb="7" eb="8">
      <t>ケン</t>
    </rPh>
    <rPh sb="8" eb="10">
      <t>ヤシキ</t>
    </rPh>
    <rPh sb="10" eb="12">
      <t>ニュウカン</t>
    </rPh>
    <rPh sb="12" eb="14">
      <t>ジョウキョウ</t>
    </rPh>
    <phoneticPr fontId="1"/>
  </si>
  <si>
    <t>利用人員（人）</t>
    <rPh sb="0" eb="2">
      <t>リヨウ</t>
    </rPh>
    <rPh sb="2" eb="4">
      <t>ジンイン</t>
    </rPh>
    <rPh sb="5" eb="6">
      <t>ニン</t>
    </rPh>
    <phoneticPr fontId="1"/>
  </si>
  <si>
    <t>開館日数（日）</t>
    <rPh sb="0" eb="2">
      <t>カイカン</t>
    </rPh>
    <rPh sb="2" eb="4">
      <t>ニッスウ</t>
    </rPh>
    <rPh sb="5" eb="6">
      <t>ヒ</t>
    </rPh>
    <phoneticPr fontId="1"/>
  </si>
  <si>
    <t>１日平均入館者数（人）</t>
    <rPh sb="1" eb="2">
      <t>ニチ</t>
    </rPh>
    <rPh sb="2" eb="4">
      <t>ヘイキン</t>
    </rPh>
    <rPh sb="4" eb="6">
      <t>ニュウカン</t>
    </rPh>
    <rPh sb="6" eb="7">
      <t>シャ</t>
    </rPh>
    <rPh sb="7" eb="8">
      <t>スウ</t>
    </rPh>
    <rPh sb="9" eb="10">
      <t>ニン</t>
    </rPh>
    <phoneticPr fontId="1"/>
  </si>
  <si>
    <t>資料：石川町立歴史民俗資料館</t>
    <rPh sb="0" eb="2">
      <t>シリョウ</t>
    </rPh>
    <rPh sb="3" eb="5">
      <t>イシカワ</t>
    </rPh>
    <rPh sb="5" eb="6">
      <t>マチ</t>
    </rPh>
    <rPh sb="6" eb="7">
      <t>リツ</t>
    </rPh>
    <rPh sb="7" eb="9">
      <t>レキシ</t>
    </rPh>
    <rPh sb="9" eb="11">
      <t>ミンゾク</t>
    </rPh>
    <rPh sb="11" eb="14">
      <t>シリョウカン</t>
    </rPh>
    <phoneticPr fontId="1"/>
  </si>
  <si>
    <t>　７　社会体育施設利用状況</t>
    <rPh sb="3" eb="5">
      <t>シャカイ</t>
    </rPh>
    <rPh sb="5" eb="7">
      <t>タイイク</t>
    </rPh>
    <rPh sb="7" eb="9">
      <t>シセツ</t>
    </rPh>
    <rPh sb="9" eb="11">
      <t>リヨウ</t>
    </rPh>
    <rPh sb="11" eb="13">
      <t>ジョウキョウ</t>
    </rPh>
    <phoneticPr fontId="1"/>
  </si>
  <si>
    <t>区　分</t>
    <rPh sb="0" eb="1">
      <t>ク</t>
    </rPh>
    <rPh sb="2" eb="3">
      <t>ブン</t>
    </rPh>
    <phoneticPr fontId="1"/>
  </si>
  <si>
    <t>温水プール</t>
    <rPh sb="0" eb="2">
      <t>オンスイ</t>
    </rPh>
    <phoneticPr fontId="1"/>
  </si>
  <si>
    <t>平成27年度</t>
    <rPh sb="0" eb="2">
      <t>ヘイセイ</t>
    </rPh>
    <rPh sb="4" eb="6">
      <t>ネンド</t>
    </rPh>
    <phoneticPr fontId="1"/>
  </si>
  <si>
    <t>町民グラウンド</t>
    <rPh sb="0" eb="2">
      <t>チョウミン</t>
    </rPh>
    <phoneticPr fontId="1"/>
  </si>
  <si>
    <t>武道館</t>
    <rPh sb="0" eb="3">
      <t>ブドウカン</t>
    </rPh>
    <phoneticPr fontId="1"/>
  </si>
  <si>
    <t>町体育館</t>
    <rPh sb="0" eb="1">
      <t>マチ</t>
    </rPh>
    <rPh sb="1" eb="4">
      <t>タイイクカン</t>
    </rPh>
    <phoneticPr fontId="1"/>
  </si>
  <si>
    <t>　11　県指定文化財</t>
    <rPh sb="4" eb="5">
      <t>ケン</t>
    </rPh>
    <rPh sb="5" eb="7">
      <t>シテイ</t>
    </rPh>
    <rPh sb="7" eb="10">
      <t>ブンカザイ</t>
    </rPh>
    <phoneticPr fontId="1"/>
  </si>
  <si>
    <t>私　立</t>
    <rPh sb="0" eb="1">
      <t>ワタシ</t>
    </rPh>
    <rPh sb="2" eb="3">
      <t>タテ</t>
    </rPh>
    <phoneticPr fontId="1"/>
  </si>
  <si>
    <t>平成30年度</t>
    <rPh sb="0" eb="2">
      <t>ヘイセイ</t>
    </rPh>
    <rPh sb="4" eb="6">
      <t>ネンド</t>
    </rPh>
    <phoneticPr fontId="1"/>
  </si>
  <si>
    <t>資料：石川町生涯学習課</t>
    <rPh sb="0" eb="2">
      <t>シリョウ</t>
    </rPh>
    <rPh sb="3" eb="5">
      <t>イシカワ</t>
    </rPh>
    <rPh sb="5" eb="6">
      <t>マチ</t>
    </rPh>
    <rPh sb="6" eb="11">
      <t>ショウガイガクシュウカ</t>
    </rPh>
    <phoneticPr fontId="1"/>
  </si>
  <si>
    <t>縄文時代後期から弥生時代中期にかけての遺跡で、特に、弥生時代前半期の再葬墓（遺体を一旦骨だけにしてその後土器の中に再び葬る葬法）が多く検出された遺跡として全国的に有名である。また、東海地方の水神平式土器、九州地方の影響を受けた遠賀川系土器が出土しており、特に前者は、直接東海地方から運ばれたものと考えられている。これより、弥生文化(稲作文化)北上の様子が鳥内遺跡からうかがうことができる。</t>
    <rPh sb="107" eb="109">
      <t>エイキョウ</t>
    </rPh>
    <rPh sb="110" eb="111">
      <t>ウ</t>
    </rPh>
    <rPh sb="166" eb="168">
      <t>イナサク</t>
    </rPh>
    <rPh sb="168" eb="170">
      <t>ブンカ</t>
    </rPh>
    <phoneticPr fontId="1"/>
  </si>
  <si>
    <t>　８　公民館・文教福祉複合施設利用状況</t>
    <rPh sb="3" eb="6">
      <t>コウミンカン</t>
    </rPh>
    <rPh sb="7" eb="9">
      <t>ブンキョウ</t>
    </rPh>
    <rPh sb="9" eb="11">
      <t>フクシ</t>
    </rPh>
    <rPh sb="11" eb="13">
      <t>フクゴウ</t>
    </rPh>
    <rPh sb="13" eb="15">
      <t>シセツ</t>
    </rPh>
    <rPh sb="15" eb="17">
      <t>リヨウ</t>
    </rPh>
    <rPh sb="17" eb="19">
      <t>ジョウキョウ</t>
    </rPh>
    <phoneticPr fontId="1"/>
  </si>
  <si>
    <t>３年</t>
    <rPh sb="1" eb="2">
      <t>ネン</t>
    </rPh>
    <phoneticPr fontId="1"/>
  </si>
  <si>
    <t>文教福祉複合施設利用人員</t>
    <rPh sb="0" eb="2">
      <t>ブンキョウ</t>
    </rPh>
    <rPh sb="2" eb="4">
      <t>フクシ</t>
    </rPh>
    <rPh sb="4" eb="6">
      <t>フクゴウ</t>
    </rPh>
    <rPh sb="6" eb="8">
      <t>シセツ</t>
    </rPh>
    <rPh sb="8" eb="10">
      <t>リヨウ</t>
    </rPh>
    <rPh sb="10" eb="12">
      <t>ジンイン</t>
    </rPh>
    <phoneticPr fontId="1"/>
  </si>
  <si>
    <t>令和元年度</t>
    <rPh sb="0" eb="1">
      <t>レイ</t>
    </rPh>
    <rPh sb="1" eb="2">
      <t>ワ</t>
    </rPh>
    <rPh sb="2" eb="3">
      <t>ゲン</t>
    </rPh>
    <rPh sb="3" eb="5">
      <t>ネンド</t>
    </rPh>
    <phoneticPr fontId="1"/>
  </si>
  <si>
    <t>令和元年度</t>
  </si>
  <si>
    <t>（単位：人）</t>
  </si>
  <si>
    <t>　９　図書館利用状況</t>
    <rPh sb="3" eb="5">
      <t>トショ</t>
    </rPh>
    <rPh sb="5" eb="6">
      <t>カン</t>
    </rPh>
    <rPh sb="6" eb="8">
      <t>リヨウ</t>
    </rPh>
    <rPh sb="8" eb="10">
      <t>ジョウキョウ</t>
    </rPh>
    <phoneticPr fontId="1"/>
  </si>
  <si>
    <t>資料：石川町生涯学習課　　　※平成３０年８月２４日から開館</t>
    <rPh sb="0" eb="2">
      <t>シリョウ</t>
    </rPh>
    <rPh sb="3" eb="6">
      <t>イシカワマチ</t>
    </rPh>
    <rPh sb="6" eb="11">
      <t>ショウガイガクシュウカ</t>
    </rPh>
    <rPh sb="15" eb="17">
      <t>ヘイセイ</t>
    </rPh>
    <rPh sb="19" eb="20">
      <t>ネン</t>
    </rPh>
    <rPh sb="21" eb="22">
      <t>ガツ</t>
    </rPh>
    <rPh sb="24" eb="25">
      <t>ニチ</t>
    </rPh>
    <rPh sb="27" eb="29">
      <t>カイカン</t>
    </rPh>
    <phoneticPr fontId="1"/>
  </si>
  <si>
    <t>石川のペグマタイト鉱物と和久観音山鉱床</t>
    <rPh sb="0" eb="2">
      <t>イシカワ</t>
    </rPh>
    <rPh sb="9" eb="11">
      <t>コウブツ</t>
    </rPh>
    <rPh sb="12" eb="14">
      <t>ワク</t>
    </rPh>
    <rPh sb="14" eb="16">
      <t>カンノン</t>
    </rPh>
    <rPh sb="16" eb="17">
      <t>ヤマ</t>
    </rPh>
    <rPh sb="17" eb="19">
      <t>コウショウ</t>
    </rPh>
    <phoneticPr fontId="1"/>
  </si>
  <si>
    <t>字高田200の2
石川町立歴史民俗資料館
字和久・入山</t>
    <rPh sb="21" eb="22">
      <t>アザ</t>
    </rPh>
    <rPh sb="22" eb="24">
      <t>ワク</t>
    </rPh>
    <rPh sb="25" eb="27">
      <t>イリヤマ</t>
    </rPh>
    <phoneticPr fontId="1"/>
  </si>
  <si>
    <t>個人及び
石川町所有</t>
    <rPh sb="2" eb="3">
      <t>オヨ</t>
    </rPh>
    <rPh sb="5" eb="8">
      <t>イシカワマチ</t>
    </rPh>
    <rPh sb="8" eb="10">
      <t>ショユウ</t>
    </rPh>
    <phoneticPr fontId="1"/>
  </si>
  <si>
    <t>本町の西側を占めるペグマタイト（巨晶花崗岩）の規模は国内随一で、石英（水晶）、長石、緑柱石など、様々な鉱物が産出している。特に、本町産は結晶の大きさが国内最大級であり、その種類も国内で群を抜いて多い。和久観音山鉱床などから産出した26種50点が県天然記念物に指定されている。また、和久観音山鉱床はペグマタイトの規模が日本最大級の鉱山跡で、明治期の学術雑誌に紹介されるなど、学史的にも早い段階で研究されてきた鉱床であり、また、本町で組織的開発の最初の開発地で、産業遺産としての価値も高い。なお、保存会の方々の尽力により、本町で唯一坑道内を見学できる鉱山跡である。</t>
    <rPh sb="0" eb="2">
      <t>ホンチョウ</t>
    </rPh>
    <rPh sb="3" eb="5">
      <t>ニシガワ</t>
    </rPh>
    <rPh sb="6" eb="7">
      <t>シ</t>
    </rPh>
    <rPh sb="16" eb="17">
      <t>キョ</t>
    </rPh>
    <rPh sb="32" eb="34">
      <t>セキエイ</t>
    </rPh>
    <rPh sb="35" eb="37">
      <t>スイショウ</t>
    </rPh>
    <rPh sb="39" eb="41">
      <t>チョウセキ</t>
    </rPh>
    <rPh sb="42" eb="45">
      <t>リョクチュウセキ</t>
    </rPh>
    <rPh sb="54" eb="56">
      <t>サンシュツ</t>
    </rPh>
    <rPh sb="61" eb="62">
      <t>トク</t>
    </rPh>
    <rPh sb="64" eb="66">
      <t>ホンチョウ</t>
    </rPh>
    <rPh sb="66" eb="67">
      <t>サン</t>
    </rPh>
    <rPh sb="71" eb="72">
      <t>オオ</t>
    </rPh>
    <rPh sb="75" eb="77">
      <t>コクナイ</t>
    </rPh>
    <rPh sb="77" eb="80">
      <t>サイダイキュウ</t>
    </rPh>
    <rPh sb="86" eb="88">
      <t>シュルイ</t>
    </rPh>
    <rPh sb="89" eb="91">
      <t>コクナイ</t>
    </rPh>
    <rPh sb="92" eb="93">
      <t>グン</t>
    </rPh>
    <rPh sb="94" eb="95">
      <t>ヌ</t>
    </rPh>
    <rPh sb="97" eb="98">
      <t>オオ</t>
    </rPh>
    <rPh sb="100" eb="102">
      <t>ワク</t>
    </rPh>
    <rPh sb="102" eb="104">
      <t>カンノン</t>
    </rPh>
    <rPh sb="104" eb="105">
      <t>ヤマ</t>
    </rPh>
    <rPh sb="105" eb="107">
      <t>コウショウ</t>
    </rPh>
    <rPh sb="111" eb="113">
      <t>サンシュツ</t>
    </rPh>
    <rPh sb="122" eb="123">
      <t>ケン</t>
    </rPh>
    <rPh sb="123" eb="125">
      <t>テンネン</t>
    </rPh>
    <rPh sb="125" eb="128">
      <t>キネンブツ</t>
    </rPh>
    <rPh sb="129" eb="131">
      <t>シテイ</t>
    </rPh>
    <rPh sb="246" eb="248">
      <t>ホゾン</t>
    </rPh>
    <rPh sb="248" eb="249">
      <t>カイ</t>
    </rPh>
    <rPh sb="250" eb="252">
      <t>カタガタ</t>
    </rPh>
    <rPh sb="253" eb="255">
      <t>ジンリョク</t>
    </rPh>
    <rPh sb="259" eb="261">
      <t>ホンチョウ</t>
    </rPh>
    <rPh sb="262" eb="264">
      <t>ユイツ</t>
    </rPh>
    <rPh sb="264" eb="266">
      <t>コウドウ</t>
    </rPh>
    <rPh sb="266" eb="267">
      <t>ナイ</t>
    </rPh>
    <rPh sb="268" eb="270">
      <t>ケンガク</t>
    </rPh>
    <rPh sb="273" eb="275">
      <t>コウザン</t>
    </rPh>
    <rPh sb="275" eb="276">
      <t>アト</t>
    </rPh>
    <phoneticPr fontId="1"/>
  </si>
  <si>
    <t>近津神社の
石造神馬</t>
    <rPh sb="0" eb="2">
      <t>チカツ</t>
    </rPh>
    <rPh sb="2" eb="4">
      <t>ジンジャ</t>
    </rPh>
    <rPh sb="6" eb="8">
      <t>セキゾウ</t>
    </rPh>
    <rPh sb="8" eb="10">
      <t>シンメ</t>
    </rPh>
    <phoneticPr fontId="1"/>
  </si>
  <si>
    <t>字南町60</t>
    <rPh sb="0" eb="1">
      <t>アザ</t>
    </rPh>
    <rPh sb="1" eb="2">
      <t>ミナミ</t>
    </rPh>
    <rPh sb="2" eb="3">
      <t>マチ</t>
    </rPh>
    <phoneticPr fontId="1"/>
  </si>
  <si>
    <t>　１　学校・幼稚園の現況</t>
    <rPh sb="3" eb="5">
      <t>ガッコウ</t>
    </rPh>
    <rPh sb="6" eb="9">
      <t>ヨウチエン</t>
    </rPh>
    <rPh sb="10" eb="12">
      <t>ゲンキョウ</t>
    </rPh>
    <phoneticPr fontId="1"/>
  </si>
  <si>
    <t>学級数</t>
    <rPh sb="0" eb="2">
      <t>ガッキュウ</t>
    </rPh>
    <rPh sb="2" eb="3">
      <t>スウ</t>
    </rPh>
    <phoneticPr fontId="1"/>
  </si>
  <si>
    <t>児童生徒数</t>
    <rPh sb="0" eb="2">
      <t>ジドウ</t>
    </rPh>
    <rPh sb="2" eb="4">
      <t>セイト</t>
    </rPh>
    <rPh sb="4" eb="5">
      <t>スウ</t>
    </rPh>
    <phoneticPr fontId="1"/>
  </si>
  <si>
    <t>教員１人当たり児童生徒数</t>
    <rPh sb="0" eb="2">
      <t>キョウイン</t>
    </rPh>
    <rPh sb="3" eb="4">
      <t>ニン</t>
    </rPh>
    <rPh sb="4" eb="5">
      <t>ア</t>
    </rPh>
    <rPh sb="7" eb="9">
      <t>ジドウ</t>
    </rPh>
    <rPh sb="9" eb="11">
      <t>セイト</t>
    </rPh>
    <rPh sb="11" eb="12">
      <t>スウ</t>
    </rPh>
    <phoneticPr fontId="1"/>
  </si>
  <si>
    <t>教員数</t>
    <rPh sb="0" eb="2">
      <t>キョウイン</t>
    </rPh>
    <rPh sb="2" eb="3">
      <t>スウ</t>
    </rPh>
    <phoneticPr fontId="1"/>
  </si>
  <si>
    <t>計</t>
    <rPh sb="0" eb="1">
      <t>ケイ</t>
    </rPh>
    <phoneticPr fontId="1"/>
  </si>
  <si>
    <t>　12　町指定文化財</t>
    <rPh sb="4" eb="5">
      <t>マチ</t>
    </rPh>
    <rPh sb="5" eb="7">
      <t>シテイ</t>
    </rPh>
    <rPh sb="7" eb="10">
      <t>ブンカザイ</t>
    </rPh>
    <phoneticPr fontId="1"/>
  </si>
  <si>
    <t>石川町立</t>
    <rPh sb="0" eb="2">
      <t>イシカワ</t>
    </rPh>
    <rPh sb="2" eb="4">
      <t>チョウリツ</t>
    </rPh>
    <phoneticPr fontId="1"/>
  </si>
  <si>
    <t>〃</t>
  </si>
  <si>
    <t>石川義塾中学校</t>
    <rPh sb="0" eb="2">
      <t>イシカワ</t>
    </rPh>
    <rPh sb="2" eb="4">
      <t>ギジュク</t>
    </rPh>
    <rPh sb="4" eb="7">
      <t>チュウガッコウ</t>
    </rPh>
    <phoneticPr fontId="1"/>
  </si>
  <si>
    <t>中　学　校　計</t>
    <rPh sb="0" eb="1">
      <t>ナカ</t>
    </rPh>
    <rPh sb="2" eb="3">
      <t>ガク</t>
    </rPh>
    <rPh sb="4" eb="5">
      <t>コウ</t>
    </rPh>
    <rPh sb="6" eb="7">
      <t>ケイ</t>
    </rPh>
    <phoneticPr fontId="1"/>
  </si>
  <si>
    <t>２　年</t>
    <rPh sb="2" eb="3">
      <t>ネン</t>
    </rPh>
    <phoneticPr fontId="1"/>
  </si>
  <si>
    <t>認定こども園石川文化幼稚園・クローバー保育園</t>
    <rPh sb="0" eb="2">
      <t>ニンテイ</t>
    </rPh>
    <rPh sb="5" eb="6">
      <t>エン</t>
    </rPh>
    <rPh sb="6" eb="8">
      <t>イシカワ</t>
    </rPh>
    <rPh sb="8" eb="10">
      <t>ブンカ</t>
    </rPh>
    <rPh sb="10" eb="13">
      <t>ヨウチエン</t>
    </rPh>
    <rPh sb="19" eb="22">
      <t>ホイクエン</t>
    </rPh>
    <phoneticPr fontId="1"/>
  </si>
  <si>
    <t>-</t>
  </si>
  <si>
    <t>平成23年度</t>
    <rPh sb="0" eb="2">
      <t>ヘイセイ</t>
    </rPh>
    <rPh sb="4" eb="6">
      <t>ネンド</t>
    </rPh>
    <phoneticPr fontId="1"/>
  </si>
  <si>
    <t>６　年</t>
    <rPh sb="2" eb="3">
      <t>ネン</t>
    </rPh>
    <phoneticPr fontId="1"/>
  </si>
  <si>
    <t>福島県立石川支援学校（中学部）</t>
    <rPh sb="0" eb="4">
      <t>フクシマケンリツ</t>
    </rPh>
    <rPh sb="4" eb="6">
      <t>イシカワ</t>
    </rPh>
    <rPh sb="8" eb="10">
      <t>ガッコウ</t>
    </rPh>
    <rPh sb="11" eb="13">
      <t>チュウガク</t>
    </rPh>
    <rPh sb="13" eb="14">
      <t>ブ</t>
    </rPh>
    <phoneticPr fontId="1"/>
  </si>
  <si>
    <t>福島県立石川支援学校（高等部）</t>
    <rPh sb="0" eb="4">
      <t>フクシマケンリツ</t>
    </rPh>
    <rPh sb="4" eb="6">
      <t>イシカワ</t>
    </rPh>
    <rPh sb="8" eb="10">
      <t>ガッコウ</t>
    </rPh>
    <rPh sb="11" eb="14">
      <t>コウトウブ</t>
    </rPh>
    <rPh sb="14" eb="15">
      <t>コベ</t>
    </rPh>
    <phoneticPr fontId="1"/>
  </si>
  <si>
    <t>特別支援学校　計</t>
    <rPh sb="0" eb="2">
      <t>トクベツ</t>
    </rPh>
    <rPh sb="2" eb="4">
      <t>シエン</t>
    </rPh>
    <rPh sb="4" eb="6">
      <t>ガッコウ</t>
    </rPh>
    <rPh sb="7" eb="8">
      <t>ケイ</t>
    </rPh>
    <phoneticPr fontId="1"/>
  </si>
  <si>
    <t>福島県立</t>
    <rPh sb="0" eb="4">
      <t>フクシマケンリツ</t>
    </rPh>
    <phoneticPr fontId="1"/>
  </si>
  <si>
    <t>学校法人</t>
    <rPh sb="0" eb="2">
      <t>ガッコウ</t>
    </rPh>
    <rPh sb="2" eb="4">
      <t>ホウジン</t>
    </rPh>
    <phoneticPr fontId="1"/>
  </si>
  <si>
    <t>資料：石川町教育委員会、学校法人石川義塾、福島県立石川支援学校、福島県立石川高等学校</t>
    <rPh sb="0" eb="2">
      <t>シリョウ</t>
    </rPh>
    <rPh sb="3" eb="6">
      <t>イシカワマチ</t>
    </rPh>
    <rPh sb="6" eb="8">
      <t>キョウイク</t>
    </rPh>
    <rPh sb="8" eb="11">
      <t>イインカイ</t>
    </rPh>
    <rPh sb="12" eb="14">
      <t>ガッコウ</t>
    </rPh>
    <rPh sb="14" eb="16">
      <t>ホウジン</t>
    </rPh>
    <rPh sb="16" eb="18">
      <t>イシカワ</t>
    </rPh>
    <rPh sb="18" eb="20">
      <t>ギジュク</t>
    </rPh>
    <rPh sb="21" eb="24">
      <t>フクシマケン</t>
    </rPh>
    <rPh sb="24" eb="25">
      <t>タテ</t>
    </rPh>
    <rPh sb="25" eb="27">
      <t>イシカワ</t>
    </rPh>
    <rPh sb="27" eb="29">
      <t>シエン</t>
    </rPh>
    <rPh sb="29" eb="31">
      <t>ガッコウ</t>
    </rPh>
    <rPh sb="32" eb="36">
      <t>フクシマケンリツ</t>
    </rPh>
    <rPh sb="36" eb="38">
      <t>イシカワ</t>
    </rPh>
    <rPh sb="38" eb="40">
      <t>コウトウ</t>
    </rPh>
    <rPh sb="40" eb="42">
      <t>ガッコウ</t>
    </rPh>
    <phoneticPr fontId="1"/>
  </si>
  <si>
    <t>国　県　町</t>
    <rPh sb="0" eb="1">
      <t>クニ</t>
    </rPh>
    <rPh sb="2" eb="3">
      <t>ケン</t>
    </rPh>
    <rPh sb="4" eb="5">
      <t>マチ</t>
    </rPh>
    <phoneticPr fontId="1"/>
  </si>
  <si>
    <t>身　長（cm）</t>
    <rPh sb="0" eb="1">
      <t>ミ</t>
    </rPh>
    <rPh sb="2" eb="3">
      <t>チョウ</t>
    </rPh>
    <phoneticPr fontId="1"/>
  </si>
  <si>
    <t>体　重（kg）</t>
    <rPh sb="0" eb="1">
      <t>カラダ</t>
    </rPh>
    <rPh sb="2" eb="3">
      <t>ジュウ</t>
    </rPh>
    <phoneticPr fontId="1"/>
  </si>
  <si>
    <t>６　　　　　歳　　　　　　　（　小　１　年　）</t>
    <rPh sb="6" eb="7">
      <t>サイ</t>
    </rPh>
    <rPh sb="16" eb="17">
      <t>ショウ</t>
    </rPh>
    <rPh sb="20" eb="21">
      <t>ネン</t>
    </rPh>
    <phoneticPr fontId="1"/>
  </si>
  <si>
    <t>国</t>
    <rPh sb="0" eb="1">
      <t>クニ</t>
    </rPh>
    <phoneticPr fontId="1"/>
  </si>
  <si>
    <t>県</t>
    <rPh sb="0" eb="1">
      <t>ケン</t>
    </rPh>
    <phoneticPr fontId="1"/>
  </si>
  <si>
    <t>８　　　　　歳　　　　　　　（　小　３　年　）</t>
    <rPh sb="6" eb="7">
      <t>サイ</t>
    </rPh>
    <rPh sb="16" eb="17">
      <t>ショウ</t>
    </rPh>
    <rPh sb="20" eb="21">
      <t>ネン</t>
    </rPh>
    <phoneticPr fontId="1"/>
  </si>
  <si>
    <t>９　　　　　歳　　　　　　　（　小　４　年　）</t>
    <rPh sb="6" eb="7">
      <t>サイ</t>
    </rPh>
    <rPh sb="16" eb="17">
      <t>ショウ</t>
    </rPh>
    <rPh sb="20" eb="21">
      <t>ネン</t>
    </rPh>
    <phoneticPr fontId="1"/>
  </si>
  <si>
    <t>１０　　　　歳　　　　　　　（　小　５　年　）</t>
    <rPh sb="6" eb="7">
      <t>サイ</t>
    </rPh>
    <rPh sb="16" eb="17">
      <t>ショウ</t>
    </rPh>
    <rPh sb="20" eb="21">
      <t>ネン</t>
    </rPh>
    <phoneticPr fontId="1"/>
  </si>
  <si>
    <t>１１　　　　歳　　　　　　　（　小　６　年　）</t>
    <rPh sb="6" eb="7">
      <t>サイ</t>
    </rPh>
    <rPh sb="16" eb="17">
      <t>ショウ</t>
    </rPh>
    <rPh sb="20" eb="21">
      <t>ネン</t>
    </rPh>
    <phoneticPr fontId="1"/>
  </si>
  <si>
    <t>１２　　　　歳　　　　　　　（　中　１　年　）</t>
    <rPh sb="6" eb="7">
      <t>サイ</t>
    </rPh>
    <rPh sb="16" eb="17">
      <t>ナカ</t>
    </rPh>
    <rPh sb="20" eb="21">
      <t>ネン</t>
    </rPh>
    <phoneticPr fontId="1"/>
  </si>
  <si>
    <t>１４　　　　歳　　　　　　　（　中　３　年　）</t>
    <rPh sb="6" eb="7">
      <t>サイ</t>
    </rPh>
    <rPh sb="16" eb="17">
      <t>ナカ</t>
    </rPh>
    <rPh sb="20" eb="21">
      <t>ネン</t>
    </rPh>
    <phoneticPr fontId="1"/>
  </si>
  <si>
    <t>資料：福島県統計調査編　　学校保健統計調査結果報告書・石川町教育委員会</t>
    <rPh sb="0" eb="2">
      <t>シリョウ</t>
    </rPh>
    <rPh sb="3" eb="6">
      <t>フクシマケン</t>
    </rPh>
    <rPh sb="6" eb="8">
      <t>トウケイ</t>
    </rPh>
    <rPh sb="8" eb="10">
      <t>チョウサ</t>
    </rPh>
    <rPh sb="10" eb="11">
      <t>ヘン</t>
    </rPh>
    <rPh sb="13" eb="15">
      <t>ガッコウ</t>
    </rPh>
    <rPh sb="15" eb="17">
      <t>ホケン</t>
    </rPh>
    <rPh sb="17" eb="19">
      <t>トウケイ</t>
    </rPh>
    <rPh sb="19" eb="21">
      <t>チョウサ</t>
    </rPh>
    <rPh sb="21" eb="23">
      <t>ケッカ</t>
    </rPh>
    <rPh sb="23" eb="25">
      <t>ホウコク</t>
    </rPh>
    <rPh sb="25" eb="26">
      <t>ショ</t>
    </rPh>
    <rPh sb="27" eb="29">
      <t>イシカワ</t>
    </rPh>
    <rPh sb="29" eb="30">
      <t>マチ</t>
    </rPh>
    <rPh sb="30" eb="32">
      <t>キョウイク</t>
    </rPh>
    <rPh sb="32" eb="34">
      <t>イイン</t>
    </rPh>
    <rPh sb="34" eb="35">
      <t>カイ</t>
    </rPh>
    <phoneticPr fontId="1"/>
  </si>
  <si>
    <t>　３　小学校の概況</t>
    <rPh sb="3" eb="6">
      <t>ショウガッコウ</t>
    </rPh>
    <rPh sb="7" eb="9">
      <t>ガイキョウ</t>
    </rPh>
    <phoneticPr fontId="1"/>
  </si>
  <si>
    <t>教　員　数　（人）</t>
    <rPh sb="0" eb="1">
      <t>キョウ</t>
    </rPh>
    <rPh sb="2" eb="3">
      <t>イン</t>
    </rPh>
    <rPh sb="4" eb="5">
      <t>スウ</t>
    </rPh>
    <rPh sb="7" eb="8">
      <t>ニン</t>
    </rPh>
    <phoneticPr fontId="1"/>
  </si>
  <si>
    <t>年度</t>
    <rPh sb="0" eb="2">
      <t>ネンド</t>
    </rPh>
    <phoneticPr fontId="1"/>
  </si>
  <si>
    <t>学　級　数　</t>
    <rPh sb="0" eb="1">
      <t>ガク</t>
    </rPh>
    <rPh sb="2" eb="3">
      <t>キュウ</t>
    </rPh>
    <rPh sb="4" eb="5">
      <t>スウ</t>
    </rPh>
    <phoneticPr fontId="1"/>
  </si>
  <si>
    <t>学校数</t>
    <rPh sb="0" eb="2">
      <t>ガッコウ</t>
    </rPh>
    <rPh sb="2" eb="3">
      <t>スウ</t>
    </rPh>
    <phoneticPr fontId="1"/>
  </si>
  <si>
    <t>平成28年度</t>
    <rPh sb="0" eb="2">
      <t>ヘイセイ</t>
    </rPh>
    <rPh sb="4" eb="6">
      <t>ネンド</t>
    </rPh>
    <phoneticPr fontId="1"/>
  </si>
  <si>
    <t>学　級　数</t>
    <rPh sb="0" eb="1">
      <t>ガク</t>
    </rPh>
    <rPh sb="2" eb="3">
      <t>キュウ</t>
    </rPh>
    <rPh sb="4" eb="5">
      <t>スウ</t>
    </rPh>
    <phoneticPr fontId="1"/>
  </si>
  <si>
    <t>教　員　数　(人）</t>
    <rPh sb="0" eb="1">
      <t>キョウ</t>
    </rPh>
    <rPh sb="2" eb="3">
      <t>イン</t>
    </rPh>
    <rPh sb="4" eb="5">
      <t>スウ</t>
    </rPh>
    <rPh sb="7" eb="8">
      <t>ニン</t>
    </rPh>
    <phoneticPr fontId="1"/>
  </si>
  <si>
    <t>職員数(人)</t>
    <rPh sb="0" eb="3">
      <t>ショクインスウ</t>
    </rPh>
    <rPh sb="4" eb="5">
      <t>ニン</t>
    </rPh>
    <phoneticPr fontId="1"/>
  </si>
  <si>
    <t>在　　　　学　　　　者　　　　数　　(人）</t>
    <rPh sb="0" eb="1">
      <t>ザイ</t>
    </rPh>
    <rPh sb="5" eb="6">
      <t>ガク</t>
    </rPh>
    <rPh sb="10" eb="11">
      <t>シャ</t>
    </rPh>
    <rPh sb="15" eb="16">
      <t>スウ</t>
    </rPh>
    <rPh sb="19" eb="20">
      <t>ニン</t>
    </rPh>
    <phoneticPr fontId="1"/>
  </si>
  <si>
    <t>総数</t>
    <rPh sb="0" eb="2">
      <t>ソウスウ</t>
    </rPh>
    <phoneticPr fontId="1"/>
  </si>
  <si>
    <t>単式</t>
    <rPh sb="0" eb="2">
      <t>タンシキ</t>
    </rPh>
    <phoneticPr fontId="1"/>
  </si>
  <si>
    <t>令和5年5月1日現在</t>
    <rPh sb="0" eb="2">
      <t>レイワ</t>
    </rPh>
    <rPh sb="3" eb="4">
      <t>ネン</t>
    </rPh>
    <rPh sb="5" eb="6">
      <t>ガツ</t>
    </rPh>
    <rPh sb="7" eb="10">
      <t>ニチゲンザイ</t>
    </rPh>
    <phoneticPr fontId="1"/>
  </si>
  <si>
    <t>進　学　者</t>
    <rPh sb="0" eb="1">
      <t>ススム</t>
    </rPh>
    <rPh sb="2" eb="3">
      <t>ガク</t>
    </rPh>
    <rPh sb="4" eb="5">
      <t>モノ</t>
    </rPh>
    <phoneticPr fontId="1"/>
  </si>
  <si>
    <t>複式</t>
    <rPh sb="0" eb="2">
      <t>フクシキ</t>
    </rPh>
    <phoneticPr fontId="1"/>
  </si>
  <si>
    <t>特支</t>
    <rPh sb="0" eb="1">
      <t>トク</t>
    </rPh>
    <rPh sb="1" eb="2">
      <t>ササ</t>
    </rPh>
    <phoneticPr fontId="1"/>
  </si>
  <si>
    <t>４　年</t>
    <rPh sb="2" eb="3">
      <t>ネン</t>
    </rPh>
    <phoneticPr fontId="1"/>
  </si>
  <si>
    <t>資料：学校基本調査</t>
    <rPh sb="0" eb="2">
      <t>シリョウ</t>
    </rPh>
    <rPh sb="3" eb="5">
      <t>ガッコウ</t>
    </rPh>
    <rPh sb="5" eb="7">
      <t>キホン</t>
    </rPh>
    <rPh sb="7" eb="9">
      <t>チョウサ</t>
    </rPh>
    <phoneticPr fontId="1"/>
  </si>
  <si>
    <t>　４　中学校の概況</t>
    <rPh sb="3" eb="6">
      <t>チュウガッコウ</t>
    </rPh>
    <rPh sb="7" eb="9">
      <t>ガイキョウ</t>
    </rPh>
    <phoneticPr fontId="1"/>
  </si>
  <si>
    <t>２年</t>
    <rPh sb="1" eb="2">
      <t>ネン</t>
    </rPh>
    <phoneticPr fontId="1"/>
  </si>
  <si>
    <t>（単位：人）</t>
    <rPh sb="1" eb="3">
      <t>タンイ</t>
    </rPh>
    <rPh sb="4" eb="5">
      <t>ニン</t>
    </rPh>
    <phoneticPr fontId="1"/>
  </si>
  <si>
    <t>１１　県指定文化財</t>
    <rPh sb="3" eb="4">
      <t>ケン</t>
    </rPh>
    <rPh sb="4" eb="6">
      <t>シテイ</t>
    </rPh>
    <rPh sb="6" eb="9">
      <t>ブンカザイ</t>
    </rPh>
    <phoneticPr fontId="1"/>
  </si>
  <si>
    <t>専修学校等入学者</t>
    <rPh sb="0" eb="2">
      <t>センシュウ</t>
    </rPh>
    <rPh sb="2" eb="5">
      <t>ガッコウナド</t>
    </rPh>
    <rPh sb="5" eb="8">
      <t>ニュウガクシャ</t>
    </rPh>
    <phoneticPr fontId="1"/>
  </si>
  <si>
    <t>就　職　者</t>
    <rPh sb="0" eb="1">
      <t>ジュ</t>
    </rPh>
    <rPh sb="2" eb="3">
      <t>ショク</t>
    </rPh>
    <rPh sb="4" eb="5">
      <t>シャ</t>
    </rPh>
    <phoneticPr fontId="1"/>
  </si>
  <si>
    <t>無　業　者</t>
    <rPh sb="0" eb="1">
      <t>ム</t>
    </rPh>
    <rPh sb="2" eb="3">
      <t>ギョウ</t>
    </rPh>
    <rPh sb="4" eb="5">
      <t>モノ</t>
    </rPh>
    <phoneticPr fontId="1"/>
  </si>
  <si>
    <t>進学率(%)</t>
    <rPh sb="0" eb="2">
      <t>シンガク</t>
    </rPh>
    <rPh sb="2" eb="3">
      <t>リツ</t>
    </rPh>
    <phoneticPr fontId="1"/>
  </si>
  <si>
    <t>１　　学校・幼稚園の現況</t>
    <rPh sb="3" eb="5">
      <t>ガッコウ</t>
    </rPh>
    <rPh sb="6" eb="9">
      <t>ヨウチエン</t>
    </rPh>
    <rPh sb="10" eb="12">
      <t>ゲンキョウ</t>
    </rPh>
    <phoneticPr fontId="1"/>
  </si>
  <si>
    <t>２　　児童・生徒の平均体位</t>
    <rPh sb="3" eb="5">
      <t>ジドウ</t>
    </rPh>
    <rPh sb="6" eb="8">
      <t>セイト</t>
    </rPh>
    <rPh sb="9" eb="11">
      <t>ヘイキン</t>
    </rPh>
    <rPh sb="11" eb="13">
      <t>タイイ</t>
    </rPh>
    <phoneticPr fontId="1"/>
  </si>
  <si>
    <t>３　　小学校の概況</t>
    <rPh sb="3" eb="6">
      <t>ショウガッコウ</t>
    </rPh>
    <rPh sb="7" eb="9">
      <t>ガイキョウ</t>
    </rPh>
    <phoneticPr fontId="1"/>
  </si>
  <si>
    <t>４　　中学校の概況</t>
    <rPh sb="3" eb="6">
      <t>チュウガッコウ</t>
    </rPh>
    <rPh sb="7" eb="9">
      <t>ガイキョウ</t>
    </rPh>
    <phoneticPr fontId="1"/>
  </si>
  <si>
    <t>７　　社会体育施設利用状況</t>
    <rPh sb="3" eb="5">
      <t>シャカイ</t>
    </rPh>
    <rPh sb="5" eb="7">
      <t>タイイク</t>
    </rPh>
    <rPh sb="7" eb="9">
      <t>シセツ</t>
    </rPh>
    <rPh sb="9" eb="11">
      <t>リヨウ</t>
    </rPh>
    <rPh sb="11" eb="13">
      <t>ジョウキョウ</t>
    </rPh>
    <phoneticPr fontId="1"/>
  </si>
  <si>
    <t>１２　町指定文化財</t>
    <rPh sb="3" eb="4">
      <t>マチ</t>
    </rPh>
    <rPh sb="4" eb="6">
      <t>シテイ</t>
    </rPh>
    <rPh sb="6" eb="9">
      <t>ブンカザイ</t>
    </rPh>
    <phoneticPr fontId="1"/>
  </si>
  <si>
    <t>　13　国登録有形文化財</t>
    <rPh sb="4" eb="5">
      <t>クニ</t>
    </rPh>
    <rPh sb="5" eb="7">
      <t>トウロク</t>
    </rPh>
    <rPh sb="7" eb="9">
      <t>ユウケイ</t>
    </rPh>
    <rPh sb="9" eb="12">
      <t>ブンカザイ</t>
    </rPh>
    <phoneticPr fontId="1"/>
  </si>
  <si>
    <r>
      <t>横穴式石室を持つ9基の円墳からなる群集墳である。開口している1号墳は墳丘の長さが最大で約20ｍ</t>
    </r>
    <r>
      <rPr>
        <sz val="11"/>
        <color theme="1"/>
        <rFont val="ＭＳ Ｐ明朝"/>
      </rPr>
      <t>、</t>
    </r>
    <r>
      <rPr>
        <sz val="11"/>
        <color auto="1"/>
        <rFont val="ＭＳ Ｐ明朝"/>
      </rPr>
      <t>石室を巨石で築いている。鉄鏃・刀子（小刀）・釘などが出土しており、築造年代は7世紀初頭と考えられている。</t>
    </r>
  </si>
  <si>
    <r>
      <t>元禄10年(1697)、鈴木庄右衛門信利が大施主となりつくられたもので、冶工は佐野の橋本八右衛門であ</t>
    </r>
    <r>
      <rPr>
        <sz val="10"/>
        <color theme="1"/>
        <rFont val="ＭＳ Ｐ明朝"/>
      </rPr>
      <t>る。</t>
    </r>
    <r>
      <rPr>
        <sz val="10"/>
        <color auto="1"/>
        <rFont val="ＭＳ Ｐ明朝"/>
      </rPr>
      <t>このときの住職は中興14世祐源であった。大きさは総高1ｍ15cm、口径60cmを測る。</t>
    </r>
    <rPh sb="36" eb="37">
      <t>ジ</t>
    </rPh>
    <phoneticPr fontId="1"/>
  </si>
  <si>
    <r>
      <t>薬師堂は、以前は藤原時代の様式だったといわれ</t>
    </r>
    <r>
      <rPr>
        <sz val="10"/>
        <color theme="1"/>
        <rFont val="ＭＳ Ｐ明朝"/>
      </rPr>
      <t>、</t>
    </r>
    <r>
      <rPr>
        <sz val="10"/>
        <color auto="1"/>
        <rFont val="ＭＳ Ｐ明朝"/>
      </rPr>
      <t>江戸時代中期に建て替えのため改変されたと伝えられる（須弥壇下に元文2年（1737)と記されている）。堂宇は方三間、方形造の瓦葺きの建物である。堂内には平安時代末期作の本尊薬師如来坐像、脇侍である日光・月光菩薩立像、鎌倉時代作とされる阿弥陀如来座像や十二神将像が安置されている。なお、月光菩薩立像の胎内には「延文二年（１３５７）」の銘が見られる。</t>
    </r>
    <rPh sb="0" eb="2">
      <t>ヤクシ</t>
    </rPh>
    <rPh sb="2" eb="3">
      <t>ドウ</t>
    </rPh>
    <rPh sb="23" eb="25">
      <t>エド</t>
    </rPh>
    <rPh sb="25" eb="27">
      <t>ジダイ</t>
    </rPh>
    <rPh sb="27" eb="29">
      <t>チュウキ</t>
    </rPh>
    <rPh sb="30" eb="31">
      <t>タ</t>
    </rPh>
    <rPh sb="37" eb="39">
      <t>カイヘン</t>
    </rPh>
    <rPh sb="43" eb="44">
      <t>ツタ</t>
    </rPh>
    <rPh sb="98" eb="100">
      <t>ヘイアン</t>
    </rPh>
    <rPh sb="100" eb="102">
      <t>ジダイ</t>
    </rPh>
    <rPh sb="102" eb="104">
      <t>マッキ</t>
    </rPh>
    <rPh sb="104" eb="105">
      <t>サク</t>
    </rPh>
    <rPh sb="112" eb="114">
      <t>ザゾウ</t>
    </rPh>
    <rPh sb="115" eb="117">
      <t>ワキジ</t>
    </rPh>
    <rPh sb="120" eb="122">
      <t>ニッコウ</t>
    </rPh>
    <rPh sb="123" eb="125">
      <t>ガッコウ</t>
    </rPh>
    <rPh sb="125" eb="127">
      <t>ボサツ</t>
    </rPh>
    <rPh sb="127" eb="128">
      <t>タ</t>
    </rPh>
    <rPh sb="128" eb="129">
      <t>ゾウ</t>
    </rPh>
    <rPh sb="134" eb="135">
      <t>サク</t>
    </rPh>
    <rPh sb="166" eb="168">
      <t>ボサツ</t>
    </rPh>
    <rPh sb="168" eb="170">
      <t>リツゾウ</t>
    </rPh>
    <rPh sb="171" eb="173">
      <t>タイナイ</t>
    </rPh>
    <rPh sb="176" eb="178">
      <t>エンブン</t>
    </rPh>
    <rPh sb="178" eb="179">
      <t>２</t>
    </rPh>
    <rPh sb="179" eb="180">
      <t>ネン</t>
    </rPh>
    <rPh sb="188" eb="189">
      <t>メイ</t>
    </rPh>
    <rPh sb="190" eb="191">
      <t>ミ</t>
    </rPh>
    <phoneticPr fontId="1"/>
  </si>
  <si>
    <r>
      <t>江戸時代後半頃から開始されたものと思われる。天下泰平、五穀豊穣を祈り、かつては、同所にある湯殿山神社とともに、二社で年２回行われていたが、現在では、</t>
    </r>
    <r>
      <rPr>
        <sz val="10"/>
        <color auto="1"/>
        <rFont val="ＭＳ Ｐ明朝"/>
      </rPr>
      <t>年一回９月に行われている。様式は、三匹獅子舞、四方固め、前差し神楽、あばれ神楽、鈴之段、鍾馗(しょうき)の舞、火男の舞、おかめの舞、白鍬踊りなどからなる。</t>
    </r>
    <rPh sb="0" eb="2">
      <t>エド</t>
    </rPh>
    <rPh sb="2" eb="4">
      <t>ジダイ</t>
    </rPh>
    <rPh sb="4" eb="6">
      <t>コウハン</t>
    </rPh>
    <rPh sb="91" eb="92">
      <t>サン</t>
    </rPh>
    <rPh sb="92" eb="93">
      <t>ビキ</t>
    </rPh>
    <rPh sb="93" eb="95">
      <t>シシ</t>
    </rPh>
    <rPh sb="95" eb="96">
      <t>マイ</t>
    </rPh>
    <rPh sb="97" eb="99">
      <t>シホウ</t>
    </rPh>
    <rPh sb="99" eb="100">
      <t>カタ</t>
    </rPh>
    <rPh sb="102" eb="103">
      <t>マエ</t>
    </rPh>
    <rPh sb="103" eb="104">
      <t>サ</t>
    </rPh>
    <rPh sb="105" eb="107">
      <t>カグラ</t>
    </rPh>
    <rPh sb="111" eb="113">
      <t>カグラ</t>
    </rPh>
    <rPh sb="114" eb="115">
      <t>スズ</t>
    </rPh>
    <rPh sb="115" eb="116">
      <t>ノ</t>
    </rPh>
    <rPh sb="116" eb="117">
      <t>ダン</t>
    </rPh>
    <rPh sb="129" eb="130">
      <t>ヒ</t>
    </rPh>
    <rPh sb="130" eb="131">
      <t>オトコ</t>
    </rPh>
    <rPh sb="132" eb="133">
      <t>マイ</t>
    </rPh>
    <rPh sb="142" eb="143">
      <t>オド</t>
    </rPh>
    <phoneticPr fontId="1"/>
  </si>
  <si>
    <r>
      <t>鈴木家は、江戸時代に石川組１６ヶ村の大庄屋を務め、武士身分に相当する郷士にも列せされた。表門は郷士の特権として建立されたものと推定できる。主</t>
    </r>
    <r>
      <rPr>
        <sz val="10"/>
        <color theme="1"/>
        <rFont val="ＭＳ Ｐ明朝"/>
      </rPr>
      <t>屋</t>
    </r>
    <r>
      <rPr>
        <sz val="10"/>
        <color auto="1"/>
        <rFont val="ＭＳ Ｐ明朝"/>
      </rPr>
      <t>は、間取りや機能から考えると、当時の農民住居のうちでも、村役人層のものと見ることができ、本町では残り少ない農家住宅として貴重なものである。また、明治前期には自由民権運動で活躍した鈴木荘衛門・重謙親子の居宅であり、明治7年9月から明治12年1月まで石川会所として使用され、初代区長には河野広中が赴任した。門は、表道路に面して屋敷境よりやや後退して建っている。いわゆる薬医門で、民家屋敷の門としては相当に異例で、かつ入念な造りである。建築年代は、文化４年（1807）、棟梁は栃木県芳賀郡市貝町出身の宮大工、町井六左衛門である。なお、平成29年度に主屋が復元された。</t>
    </r>
    <rPh sb="0" eb="3">
      <t>スズキケ</t>
    </rPh>
    <rPh sb="5" eb="7">
      <t>エド</t>
    </rPh>
    <rPh sb="7" eb="9">
      <t>ジダイ</t>
    </rPh>
    <rPh sb="10" eb="13">
      <t>イシカワグミ</t>
    </rPh>
    <rPh sb="16" eb="17">
      <t>ムラ</t>
    </rPh>
    <rPh sb="18" eb="19">
      <t>ダイ</t>
    </rPh>
    <rPh sb="19" eb="21">
      <t>ショウヤ</t>
    </rPh>
    <rPh sb="22" eb="23">
      <t>ツト</t>
    </rPh>
    <rPh sb="25" eb="27">
      <t>ブシ</t>
    </rPh>
    <rPh sb="27" eb="29">
      <t>ミブン</t>
    </rPh>
    <rPh sb="30" eb="32">
      <t>ソウトウ</t>
    </rPh>
    <rPh sb="38" eb="39">
      <t>レッ</t>
    </rPh>
    <rPh sb="44" eb="46">
      <t>オモテモン</t>
    </rPh>
    <rPh sb="50" eb="52">
      <t>トッケン</t>
    </rPh>
    <rPh sb="55" eb="57">
      <t>コンリュウ</t>
    </rPh>
    <rPh sb="63" eb="65">
      <t>スイテイ</t>
    </rPh>
    <rPh sb="69" eb="70">
      <t>シュ</t>
    </rPh>
    <rPh sb="70" eb="71">
      <t>ヤ</t>
    </rPh>
    <rPh sb="73" eb="75">
      <t>マド</t>
    </rPh>
    <rPh sb="77" eb="79">
      <t>キノウ</t>
    </rPh>
    <rPh sb="81" eb="82">
      <t>カンガ</t>
    </rPh>
    <rPh sb="86" eb="88">
      <t>トウジ</t>
    </rPh>
    <rPh sb="89" eb="91">
      <t>ノウミン</t>
    </rPh>
    <rPh sb="91" eb="93">
      <t>ジュウキョ</t>
    </rPh>
    <rPh sb="99" eb="100">
      <t>ムラ</t>
    </rPh>
    <rPh sb="116" eb="117">
      <t>マチ</t>
    </rPh>
    <rPh sb="177" eb="179">
      <t>メイジ</t>
    </rPh>
    <rPh sb="180" eb="181">
      <t>ネン</t>
    </rPh>
    <rPh sb="182" eb="183">
      <t>ガツ</t>
    </rPh>
    <rPh sb="185" eb="187">
      <t>メイジ</t>
    </rPh>
    <rPh sb="189" eb="190">
      <t>ネン</t>
    </rPh>
    <rPh sb="191" eb="192">
      <t>ガツ</t>
    </rPh>
    <rPh sb="194" eb="196">
      <t>イシカワ</t>
    </rPh>
    <rPh sb="196" eb="198">
      <t>カイショ</t>
    </rPh>
    <rPh sb="201" eb="203">
      <t>シヨウ</t>
    </rPh>
    <rPh sb="206" eb="208">
      <t>ショダイ</t>
    </rPh>
    <rPh sb="208" eb="210">
      <t>クチョウ</t>
    </rPh>
    <rPh sb="212" eb="214">
      <t>コウノ</t>
    </rPh>
    <rPh sb="214" eb="216">
      <t>ヒロナカ</t>
    </rPh>
    <rPh sb="217" eb="219">
      <t>フニン</t>
    </rPh>
    <rPh sb="335" eb="337">
      <t>ヘイセイ</t>
    </rPh>
    <rPh sb="339" eb="341">
      <t>ネンド</t>
    </rPh>
    <rPh sb="342" eb="343">
      <t>オモ</t>
    </rPh>
    <rPh sb="343" eb="344">
      <t>ヤ</t>
    </rPh>
    <rPh sb="345" eb="347">
      <t>フクゲン</t>
    </rPh>
    <phoneticPr fontId="1"/>
  </si>
  <si>
    <t>令和５年４月１日現在</t>
    <rPh sb="0" eb="2">
      <t>レイワ</t>
    </rPh>
    <rPh sb="3" eb="4">
      <t>ネン</t>
    </rPh>
    <rPh sb="4" eb="5">
      <t>ヘイネン</t>
    </rPh>
    <rPh sb="5" eb="6">
      <t>ガツ</t>
    </rPh>
    <rPh sb="7" eb="8">
      <t>ニチ</t>
    </rPh>
    <rPh sb="8" eb="10">
      <t>ゲンザイ</t>
    </rPh>
    <phoneticPr fontId="1"/>
  </si>
  <si>
    <r>
      <t>14基の石造供養塔婆群からなる。いずれも石質は</t>
    </r>
    <r>
      <rPr>
        <sz val="10"/>
        <color theme="1"/>
        <rFont val="ＭＳ Ｐ明朝"/>
      </rPr>
      <t>デイサイト</t>
    </r>
    <r>
      <rPr>
        <sz val="10"/>
        <color auto="1"/>
        <rFont val="ＭＳ Ｐ明朝"/>
      </rPr>
      <t>質凝灰岩。年号や願文、造立者名が見られるものは8基ある。すべて鎌倉時代後期の作で、なかには本町の石造塔婆中最も古い「建治元年(1275)」銘の胎蔵界大日如来種子がある。</t>
    </r>
    <rPh sb="6" eb="8">
      <t>クヨウ</t>
    </rPh>
    <rPh sb="59" eb="61">
      <t>カマクラ</t>
    </rPh>
    <rPh sb="61" eb="63">
      <t>ジダイ</t>
    </rPh>
    <rPh sb="63" eb="65">
      <t>コウキ</t>
    </rPh>
    <rPh sb="66" eb="67">
      <t>サク</t>
    </rPh>
    <rPh sb="73" eb="74">
      <t>ホン</t>
    </rPh>
    <rPh sb="106" eb="108">
      <t>シュシ</t>
    </rPh>
    <phoneticPr fontId="1"/>
  </si>
  <si>
    <r>
      <t>石川地方の特色である線彫の阿弥陀三尊来迎種子で、石材は</t>
    </r>
    <r>
      <rPr>
        <sz val="10"/>
        <color theme="1"/>
        <rFont val="ＭＳ Ｐ明朝"/>
      </rPr>
      <t>デイサイト</t>
    </r>
    <r>
      <rPr>
        <sz val="10"/>
        <color auto="1"/>
        <rFont val="ＭＳ Ｐ明朝"/>
      </rPr>
      <t>質凝灰岩で造られている。山形の頭部を有し、二条の切込線は三方を刻み、「応長二年(1312)壬子正月廿日逝去也」の銘が見られる。高さは118cm。表面に朱色に塗られた痕跡も認められる。</t>
    </r>
    <rPh sb="95" eb="96">
      <t>タカ</t>
    </rPh>
    <rPh sb="104" eb="106">
      <t>ヒョウメン</t>
    </rPh>
    <rPh sb="107" eb="109">
      <t>シュイロ</t>
    </rPh>
    <rPh sb="110" eb="111">
      <t>ヌ</t>
    </rPh>
    <rPh sb="114" eb="116">
      <t>コンセキ</t>
    </rPh>
    <rPh sb="117" eb="118">
      <t>ミト</t>
    </rPh>
    <phoneticPr fontId="1"/>
  </si>
  <si>
    <r>
      <t>かつて薬師堂があったと伝えられるところに3基の石造供養塔婆がある。線彫のものは2基あり、阿弥陀三尊来迎種子と、ほぼ全体が赤や青で彩色された阿弥陀一尊種子である。もう1基は、浮彫の阿弥陀一尊種子。いずれも石材は</t>
    </r>
    <r>
      <rPr>
        <sz val="10"/>
        <color theme="1"/>
        <rFont val="ＭＳ Ｐ明朝"/>
      </rPr>
      <t>デイサイト</t>
    </r>
    <r>
      <rPr>
        <sz val="10"/>
        <color auto="1"/>
        <rFont val="ＭＳ Ｐ明朝"/>
      </rPr>
      <t>質凝灰岩で造られている。</t>
    </r>
    <rPh sb="25" eb="27">
      <t>クヨウ</t>
    </rPh>
    <phoneticPr fontId="1"/>
  </si>
  <si>
    <r>
      <t>北須川沿岸の高台にある樹齢約500年の老木で、種類はエドヒガンザクラ。開花は４月上</t>
    </r>
    <r>
      <rPr>
        <sz val="11"/>
        <color theme="1"/>
        <rFont val="ＭＳ Ｐ明朝"/>
      </rPr>
      <t>旬頃である。樹高は約11.5ｍで、幹の直径は約2ｍを測る。</t>
    </r>
    <rPh sb="40" eb="41">
      <t>ウエ</t>
    </rPh>
    <rPh sb="67" eb="68">
      <t>ハカ</t>
    </rPh>
    <phoneticPr fontId="1"/>
  </si>
  <si>
    <t xml:space="preserve">特別
支援
学級数
</t>
    <rPh sb="0" eb="2">
      <t>トクベツ</t>
    </rPh>
    <rPh sb="3" eb="5">
      <t>シエン</t>
    </rPh>
    <rPh sb="6" eb="8">
      <t>ガッキュウ</t>
    </rPh>
    <rPh sb="8" eb="9">
      <t>カズ</t>
    </rPh>
    <phoneticPr fontId="1"/>
  </si>
  <si>
    <t>　</t>
  </si>
  <si>
    <t>薬王寺</t>
  </si>
  <si>
    <t>約300年前から始まったと伝えられている。津島神御神体（スサノオノミコト）を祀って旧6月15日に天王祭として奉納される。女人禁制で、内容は獅子舞、神楽の舞、白鍬の舞、四方固からなる。</t>
  </si>
  <si>
    <t>９　　図書館利用状況</t>
    <rPh sb="3" eb="6">
      <t>トショカン</t>
    </rPh>
    <rPh sb="6" eb="8">
      <t>リヨウ</t>
    </rPh>
    <rPh sb="8" eb="10">
      <t>ジョウキョウ</t>
    </rPh>
    <phoneticPr fontId="1"/>
  </si>
  <si>
    <t>８　　公民館・文教福祉複合施設利用状況</t>
    <rPh sb="3" eb="6">
      <t>コウミンカン</t>
    </rPh>
    <phoneticPr fontId="1"/>
  </si>
  <si>
    <t>多目的広場</t>
    <rPh sb="0" eb="3">
      <t>タモクテキ</t>
    </rPh>
    <rPh sb="3" eb="5">
      <t>ヒロバ</t>
    </rPh>
    <phoneticPr fontId="1"/>
  </si>
  <si>
    <t>大字谷地字竹ノ花</t>
    <rPh sb="0" eb="2">
      <t>オオアザ</t>
    </rPh>
    <phoneticPr fontId="1"/>
  </si>
  <si>
    <t>谷地区</t>
  </si>
  <si>
    <t>※中学校１～３年　町数値は石川義塾中を含まない</t>
    <rPh sb="1" eb="2">
      <t>ナカ</t>
    </rPh>
    <rPh sb="2" eb="4">
      <t>ガッコウ</t>
    </rPh>
    <rPh sb="7" eb="8">
      <t>ネン</t>
    </rPh>
    <rPh sb="9" eb="10">
      <t>マチ</t>
    </rPh>
    <rPh sb="10" eb="12">
      <t>スウチ</t>
    </rPh>
    <rPh sb="13" eb="15">
      <t>イシカワ</t>
    </rPh>
    <rPh sb="15" eb="17">
      <t>ギジュク</t>
    </rPh>
    <rPh sb="17" eb="18">
      <t>チュウ</t>
    </rPh>
    <rPh sb="19" eb="20">
      <t>フク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</si>
</sst>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0"/>
    <numFmt numFmtId="178" formatCode="0.0%"/>
    <numFmt numFmtId="179" formatCode="#,##0.0;[Red]\-#,##0.0"/>
  </numFmts>
  <fonts count="15">
    <font>
      <sz val="11"/>
      <color auto="1"/>
      <name val="ＭＳ Ｐゴシック"/>
      <family val="3"/>
    </font>
    <font>
      <sz val="6"/>
      <color auto="1"/>
      <name val="ＭＳ Ｐゴシック"/>
      <family val="3"/>
    </font>
    <font>
      <sz val="14"/>
      <color auto="1"/>
      <name val="ＭＳ Ｐ明朝"/>
      <family val="1"/>
    </font>
    <font>
      <sz val="11"/>
      <color rgb="FFFF0000"/>
      <name val="ＭＳ Ｐゴシック"/>
      <family val="3"/>
    </font>
    <font>
      <sz val="12"/>
      <color auto="1"/>
      <name val="ＭＳ Ｐゴシック"/>
      <family val="3"/>
    </font>
    <font>
      <sz val="11"/>
      <color auto="1"/>
      <name val="ＭＳ Ｐ明朝"/>
      <family val="1"/>
    </font>
    <font>
      <sz val="11"/>
      <color theme="1"/>
      <name val="ＭＳ Ｐ明朝"/>
      <family val="1"/>
    </font>
    <font>
      <sz val="11"/>
      <color auto="1"/>
      <name val="ＭＳ Ｐゴシック"/>
      <family val="3"/>
    </font>
    <font>
      <sz val="10"/>
      <color auto="1"/>
      <name val="ＭＳ Ｐ明朝"/>
      <family val="1"/>
    </font>
    <font>
      <sz val="11"/>
      <color theme="1"/>
      <name val="ＭＳ Ｐゴシック"/>
      <family val="3"/>
    </font>
    <font>
      <sz val="11"/>
      <color rgb="FFFF0000"/>
      <name val="ＭＳ Ｐ明朝"/>
      <family val="1"/>
    </font>
    <font>
      <b/>
      <sz val="11"/>
      <color rgb="FFFF0000"/>
      <name val="ＭＳ Ｐ明朝"/>
      <family val="1"/>
    </font>
    <font>
      <sz val="9"/>
      <color auto="1"/>
      <name val="ＭＳ Ｐ明朝"/>
      <family val="1"/>
    </font>
    <font>
      <sz val="10"/>
      <color theme="1"/>
      <name val="ＭＳ Ｐ明朝"/>
      <family val="1"/>
    </font>
    <font>
      <b/>
      <sz val="11"/>
      <color auto="1"/>
      <name val="ＭＳ Ｐ明朝"/>
      <family val="1"/>
    </font>
  </fonts>
  <fills count="2">
    <fill>
      <patternFill patternType="none"/>
    </fill>
    <fill>
      <patternFill patternType="gray125"/>
    </fill>
  </fills>
  <borders count="45">
    <border>
      <left/>
      <right/>
      <top/>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38" fontId="7" fillId="0" borderId="0" applyFont="0" applyFill="0" applyBorder="0" applyAlignment="0" applyProtection="0"/>
  </cellStyleXfs>
  <cellXfs count="236">
    <xf numFmtId="0" fontId="0" fillId="0" borderId="0" xfId="0"/>
    <xf numFmtId="0" fontId="2" fillId="0" borderId="0" xfId="0" applyFont="1"/>
    <xf numFmtId="0" fontId="3" fillId="0" borderId="0" xfId="0" applyFont="1" applyFill="1"/>
    <xf numFmtId="0" fontId="3" fillId="0" borderId="0" xfId="0" applyFont="1" applyFill="1" applyAlignment="1">
      <alignment vertical="center"/>
    </xf>
    <xf numFmtId="0" fontId="4" fillId="0" borderId="0" xfId="0" applyFont="1" applyFill="1" applyBorder="1"/>
    <xf numFmtId="0" fontId="0" fillId="0" borderId="0" xfId="0"/>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vertical="center"/>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0"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shrinkToFit="1"/>
    </xf>
    <xf numFmtId="0" fontId="0" fillId="0" borderId="7" xfId="0" applyFont="1" applyFill="1" applyBorder="1" applyAlignment="1">
      <alignment horizontal="center" vertical="center"/>
    </xf>
    <xf numFmtId="0" fontId="5" fillId="0" borderId="0" xfId="0" applyFont="1" applyFill="1" applyBorder="1"/>
    <xf numFmtId="0" fontId="6" fillId="0" borderId="0" xfId="0" applyFont="1" applyFill="1"/>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vertical="center"/>
    </xf>
    <xf numFmtId="0" fontId="5" fillId="0" borderId="2" xfId="0" applyFont="1" applyFill="1" applyBorder="1" applyAlignment="1">
      <alignment horizontal="distributed" vertical="center"/>
    </xf>
    <xf numFmtId="0" fontId="5" fillId="0" borderId="6" xfId="0" applyFont="1" applyFill="1" applyBorder="1" applyAlignment="1">
      <alignment horizontal="distributed" vertical="center"/>
    </xf>
    <xf numFmtId="0" fontId="0"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shrinkToFit="1"/>
    </xf>
    <xf numFmtId="0" fontId="0" fillId="0" borderId="12" xfId="0" applyFont="1" applyFill="1" applyBorder="1" applyAlignment="1">
      <alignment horizontal="center" vertical="center"/>
    </xf>
    <xf numFmtId="0" fontId="5" fillId="0" borderId="0" xfId="0" applyFont="1" applyFill="1"/>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38" fontId="5" fillId="0" borderId="14" xfId="1" applyFont="1" applyFill="1" applyBorder="1" applyAlignment="1">
      <alignment horizontal="right" vertical="center"/>
    </xf>
    <xf numFmtId="176" fontId="5" fillId="0" borderId="9" xfId="1" applyNumberFormat="1" applyFont="1" applyFill="1" applyBorder="1" applyAlignment="1">
      <alignment horizontal="right" vertical="center"/>
    </xf>
    <xf numFmtId="176" fontId="5" fillId="0" borderId="11" xfId="1" applyNumberFormat="1" applyFont="1" applyFill="1" applyBorder="1" applyAlignment="1">
      <alignment horizontal="right" vertical="center"/>
    </xf>
    <xf numFmtId="176" fontId="0" fillId="0" borderId="11" xfId="1" applyNumberFormat="1" applyFont="1" applyFill="1" applyBorder="1" applyAlignment="1">
      <alignment horizontal="right" vertical="center"/>
    </xf>
    <xf numFmtId="176" fontId="0" fillId="0" borderId="12" xfId="1" applyNumberFormat="1" applyFont="1" applyFill="1" applyBorder="1" applyAlignment="1">
      <alignment horizontal="right" vertical="center"/>
    </xf>
    <xf numFmtId="38" fontId="8" fillId="0" borderId="14" xfId="1" applyFont="1" applyFill="1" applyBorder="1" applyAlignment="1">
      <alignment horizontal="right" vertical="center"/>
    </xf>
    <xf numFmtId="176" fontId="6" fillId="0" borderId="11" xfId="1" applyNumberFormat="1" applyFont="1" applyFill="1" applyBorder="1" applyAlignment="1">
      <alignment horizontal="right" vertical="center"/>
    </xf>
    <xf numFmtId="0" fontId="0" fillId="0" borderId="0" xfId="0" applyFont="1" applyFill="1" applyAlignment="1">
      <alignment horizontal="right"/>
    </xf>
    <xf numFmtId="0" fontId="8"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6" fillId="0" borderId="9" xfId="1" applyNumberFormat="1" applyFont="1" applyFill="1" applyBorder="1" applyAlignment="1">
      <alignment horizontal="right" vertical="center"/>
    </xf>
    <xf numFmtId="0" fontId="9" fillId="0" borderId="0" xfId="0" applyFont="1" applyFill="1" applyAlignment="1">
      <alignment horizontal="right"/>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38" fontId="8" fillId="0" borderId="17" xfId="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6" xfId="1" applyNumberFormat="1" applyFont="1" applyFill="1" applyBorder="1" applyAlignment="1">
      <alignment horizontal="right" vertical="center"/>
    </xf>
    <xf numFmtId="176" fontId="0" fillId="0" borderId="16" xfId="1" applyNumberFormat="1" applyFont="1" applyFill="1" applyBorder="1" applyAlignment="1">
      <alignment horizontal="right" vertical="center"/>
    </xf>
    <xf numFmtId="176" fontId="0" fillId="0" borderId="19" xfId="1"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10" fillId="0" borderId="0" xfId="0" applyFont="1" applyFill="1"/>
    <xf numFmtId="0" fontId="10" fillId="0" borderId="0" xfId="0" applyFont="1" applyFill="1" applyAlignment="1">
      <alignment vertical="center"/>
    </xf>
    <xf numFmtId="0" fontId="10" fillId="0" borderId="20" xfId="0" applyFont="1" applyFill="1" applyBorder="1" applyAlignment="1">
      <alignment vertical="center"/>
    </xf>
    <xf numFmtId="0" fontId="4" fillId="0" borderId="0" xfId="0" applyFont="1" applyFill="1" applyAlignment="1">
      <alignment horizontal="left"/>
    </xf>
    <xf numFmtId="0" fontId="5" fillId="0" borderId="21" xfId="0" applyFont="1" applyFill="1" applyBorder="1" applyAlignment="1">
      <alignment horizontal="center" vertical="center"/>
    </xf>
    <xf numFmtId="0" fontId="5" fillId="0" borderId="6" xfId="0" applyFont="1" applyFill="1" applyBorder="1" applyAlignment="1">
      <alignment wrapText="1"/>
    </xf>
    <xf numFmtId="0" fontId="5" fillId="0" borderId="7" xfId="0" applyFont="1" applyFill="1" applyBorder="1" applyAlignment="1">
      <alignment wrapText="1"/>
    </xf>
    <xf numFmtId="0" fontId="5" fillId="0" borderId="2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0" fontId="11" fillId="0" borderId="0" xfId="0" applyFont="1" applyFill="1" applyAlignment="1">
      <alignment horizontal="righ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26"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5" fillId="0" borderId="27" xfId="0" applyNumberFormat="1" applyFont="1" applyBorder="1" applyAlignment="1">
      <alignment vertical="center"/>
    </xf>
    <xf numFmtId="0" fontId="10" fillId="0" borderId="0" xfId="0" applyFont="1" applyFill="1" applyBorder="1"/>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horizontal="right" vertical="center"/>
    </xf>
    <xf numFmtId="0" fontId="4" fillId="0" borderId="0" xfId="0" applyFont="1" applyFill="1"/>
    <xf numFmtId="0" fontId="5" fillId="0" borderId="28" xfId="0" applyFont="1" applyFill="1" applyBorder="1" applyAlignment="1">
      <alignment horizontal="center" vertical="center"/>
    </xf>
    <xf numFmtId="0" fontId="5" fillId="0" borderId="28"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21"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1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33" xfId="0" applyFont="1" applyFill="1" applyBorder="1"/>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28"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2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9" xfId="0" applyFont="1" applyFill="1" applyBorder="1" applyAlignment="1">
      <alignment vertical="center"/>
    </xf>
    <xf numFmtId="0" fontId="5" fillId="0" borderId="35"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xf>
    <xf numFmtId="0" fontId="5" fillId="0" borderId="29" xfId="0" applyFont="1" applyFill="1" applyBorder="1" applyAlignment="1">
      <alignment horizontal="right" vertical="center"/>
    </xf>
    <xf numFmtId="0" fontId="12" fillId="0" borderId="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9"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8" fillId="0" borderId="3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9" xfId="0" applyFont="1" applyFill="1" applyBorder="1" applyAlignment="1">
      <alignment horizontal="right"/>
    </xf>
    <xf numFmtId="178" fontId="5" fillId="0" borderId="0" xfId="0" applyNumberFormat="1" applyFont="1" applyFill="1" applyBorder="1" applyAlignment="1">
      <alignment horizontal="center" vertical="center"/>
    </xf>
    <xf numFmtId="178" fontId="5" fillId="0" borderId="29"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8" xfId="0" applyFont="1" applyFill="1" applyBorder="1" applyAlignment="1">
      <alignment horizontal="center" vertical="center" shrinkToFit="1"/>
    </xf>
    <xf numFmtId="0" fontId="5" fillId="0" borderId="39" xfId="0" applyFont="1" applyFill="1" applyBorder="1" applyAlignment="1">
      <alignment horizontal="center" vertical="center"/>
    </xf>
    <xf numFmtId="0" fontId="5" fillId="0" borderId="0" xfId="0" applyFont="1" applyFill="1" applyBorder="1" applyAlignment="1">
      <alignment horizontal="left"/>
    </xf>
    <xf numFmtId="0" fontId="5" fillId="0" borderId="0" xfId="0" applyFont="1" applyFill="1" applyBorder="1" applyAlignment="1"/>
    <xf numFmtId="0" fontId="5" fillId="0" borderId="29" xfId="0" applyFont="1" applyFill="1" applyBorder="1"/>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38" fontId="5" fillId="0" borderId="22" xfId="1" applyFont="1" applyFill="1" applyBorder="1" applyAlignment="1">
      <alignment horizontal="right" vertical="center"/>
    </xf>
    <xf numFmtId="38" fontId="5" fillId="0" borderId="23" xfId="1" applyFont="1" applyFill="1" applyBorder="1" applyAlignment="1">
      <alignment horizontal="right" vertical="center"/>
    </xf>
    <xf numFmtId="0" fontId="8" fillId="0" borderId="35" xfId="0" applyFont="1" applyFill="1" applyBorder="1" applyAlignment="1">
      <alignment horizontal="right" vertical="center"/>
    </xf>
    <xf numFmtId="38" fontId="5" fillId="0" borderId="17" xfId="1" applyFont="1" applyFill="1" applyBorder="1" applyAlignment="1">
      <alignment horizontal="right" vertical="center"/>
    </xf>
    <xf numFmtId="0" fontId="5" fillId="0" borderId="0" xfId="0" applyFont="1" applyFill="1" applyBorder="1" applyAlignment="1">
      <alignment horizontal="center"/>
    </xf>
    <xf numFmtId="38" fontId="5" fillId="0" borderId="31" xfId="1" applyFont="1" applyFill="1" applyBorder="1" applyAlignment="1">
      <alignment horizontal="right" vertical="center"/>
    </xf>
    <xf numFmtId="0" fontId="5" fillId="0" borderId="33" xfId="0" applyFont="1" applyFill="1" applyBorder="1" applyAlignment="1"/>
    <xf numFmtId="3" fontId="5" fillId="0" borderId="35" xfId="0" applyNumberFormat="1" applyFont="1" applyFill="1" applyBorder="1" applyAlignment="1">
      <alignment horizontal="right" vertical="center"/>
    </xf>
    <xf numFmtId="3" fontId="5" fillId="0" borderId="17" xfId="0" applyNumberFormat="1" applyFont="1" applyFill="1" applyBorder="1" applyAlignment="1">
      <alignment horizontal="right" vertical="center"/>
    </xf>
    <xf numFmtId="3" fontId="5" fillId="0" borderId="31" xfId="0" applyNumberFormat="1" applyFont="1" applyFill="1" applyBorder="1" applyAlignment="1">
      <alignment horizontal="right" vertical="center"/>
    </xf>
    <xf numFmtId="0" fontId="8" fillId="0" borderId="10" xfId="0" applyFont="1" applyFill="1" applyBorder="1" applyAlignment="1">
      <alignment horizontal="right" vertical="center"/>
    </xf>
    <xf numFmtId="38" fontId="5" fillId="0" borderId="28"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29" xfId="1" applyFont="1" applyFill="1" applyBorder="1" applyAlignment="1">
      <alignment horizontal="right" vertical="center"/>
    </xf>
    <xf numFmtId="0" fontId="5" fillId="0" borderId="10" xfId="0" applyFont="1" applyFill="1" applyBorder="1" applyAlignment="1">
      <alignment horizontal="right" vertical="center"/>
    </xf>
    <xf numFmtId="3" fontId="5" fillId="0" borderId="28" xfId="0" applyNumberFormat="1" applyFont="1" applyFill="1" applyBorder="1" applyAlignment="1">
      <alignment horizontal="right" vertical="center"/>
    </xf>
    <xf numFmtId="0" fontId="5" fillId="0" borderId="28" xfId="0" applyFont="1" applyFill="1" applyBorder="1" applyAlignment="1">
      <alignment horizontal="right" vertical="center"/>
    </xf>
    <xf numFmtId="0" fontId="5" fillId="0" borderId="30" xfId="0" applyFont="1" applyFill="1" applyBorder="1" applyAlignment="1">
      <alignment horizontal="right" vertical="center"/>
    </xf>
    <xf numFmtId="38" fontId="5" fillId="0" borderId="30" xfId="1" applyFont="1" applyFill="1" applyBorder="1" applyAlignment="1">
      <alignment horizontal="right" vertical="center"/>
    </xf>
    <xf numFmtId="0" fontId="5" fillId="0" borderId="35"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31" xfId="0" applyFont="1" applyFill="1" applyBorder="1" applyAlignment="1">
      <alignment horizontal="right" vertical="center"/>
    </xf>
    <xf numFmtId="0" fontId="5" fillId="0" borderId="0" xfId="0" applyFont="1" applyFill="1" applyAlignment="1">
      <alignment horizontal="right"/>
    </xf>
    <xf numFmtId="0" fontId="8" fillId="0" borderId="13" xfId="0" applyFont="1" applyFill="1" applyBorder="1" applyAlignment="1">
      <alignment horizontal="center" vertical="center"/>
    </xf>
    <xf numFmtId="38" fontId="5" fillId="0" borderId="17" xfId="1" applyFont="1" applyFill="1" applyBorder="1" applyAlignment="1">
      <alignment horizontal="right"/>
    </xf>
    <xf numFmtId="38" fontId="5" fillId="0" borderId="31" xfId="1" applyFont="1" applyFill="1" applyBorder="1" applyAlignment="1">
      <alignment horizontal="right"/>
    </xf>
    <xf numFmtId="38" fontId="5" fillId="0" borderId="0" xfId="1" applyFont="1" applyFill="1"/>
    <xf numFmtId="179" fontId="5" fillId="0" borderId="14" xfId="1" applyNumberFormat="1" applyFont="1" applyFill="1" applyBorder="1" applyAlignment="1">
      <alignment horizontal="right" vertical="center"/>
    </xf>
    <xf numFmtId="179" fontId="5" fillId="0" borderId="17" xfId="1" applyNumberFormat="1" applyFont="1" applyFill="1" applyBorder="1" applyAlignment="1">
      <alignment horizontal="right" vertical="center"/>
    </xf>
    <xf numFmtId="179" fontId="5" fillId="0" borderId="23" xfId="1" applyNumberFormat="1" applyFont="1" applyFill="1" applyBorder="1" applyAlignment="1">
      <alignment horizontal="right" vertical="center"/>
    </xf>
    <xf numFmtId="38" fontId="5" fillId="0" borderId="0" xfId="1" applyFont="1" applyFill="1" applyBorder="1" applyAlignment="1">
      <alignment horizontal="right"/>
    </xf>
    <xf numFmtId="38" fontId="5" fillId="0" borderId="29" xfId="1" applyFont="1" applyFill="1" applyBorder="1" applyAlignment="1">
      <alignment horizontal="right"/>
    </xf>
    <xf numFmtId="2" fontId="5" fillId="0" borderId="17" xfId="0" applyNumberFormat="1" applyFont="1" applyFill="1" applyBorder="1" applyAlignment="1">
      <alignment horizontal="right" vertical="center"/>
    </xf>
    <xf numFmtId="2" fontId="5" fillId="0" borderId="31" xfId="0" applyNumberFormat="1" applyFont="1" applyFill="1" applyBorder="1" applyAlignment="1">
      <alignment horizontal="right" vertical="center"/>
    </xf>
    <xf numFmtId="0" fontId="8" fillId="0" borderId="3" xfId="0" applyFont="1" applyFill="1" applyBorder="1" applyAlignment="1">
      <alignment horizontal="right" vertical="center"/>
    </xf>
    <xf numFmtId="179" fontId="5" fillId="0" borderId="0" xfId="1" applyNumberFormat="1" applyFont="1" applyFill="1" applyBorder="1" applyAlignment="1">
      <alignment horizontal="right" vertical="center"/>
    </xf>
    <xf numFmtId="179" fontId="5" fillId="0" borderId="31" xfId="1" applyNumberFormat="1" applyFont="1" applyFill="1" applyBorder="1" applyAlignment="1">
      <alignment horizontal="right" vertical="center"/>
    </xf>
    <xf numFmtId="38" fontId="5" fillId="0" borderId="40" xfId="1" applyFont="1" applyFill="1" applyBorder="1" applyAlignment="1">
      <alignment horizontal="right" vertical="center"/>
    </xf>
    <xf numFmtId="38" fontId="5" fillId="0" borderId="41" xfId="1" applyFont="1" applyFill="1" applyBorder="1" applyAlignment="1">
      <alignment horizontal="right" vertical="center"/>
    </xf>
    <xf numFmtId="38" fontId="5" fillId="0" borderId="42" xfId="1" applyFont="1" applyFill="1" applyBorder="1" applyAlignment="1">
      <alignment horizontal="right" vertical="center"/>
    </xf>
    <xf numFmtId="2" fontId="5" fillId="0" borderId="0" xfId="0" applyNumberFormat="1" applyFont="1" applyFill="1" applyBorder="1" applyAlignment="1">
      <alignment horizontal="right" vertical="center"/>
    </xf>
    <xf numFmtId="2" fontId="5" fillId="0" borderId="29" xfId="0" applyNumberFormat="1" applyFont="1" applyFill="1" applyBorder="1" applyAlignment="1">
      <alignment horizontal="right" vertical="center"/>
    </xf>
    <xf numFmtId="38" fontId="5" fillId="0" borderId="0" xfId="1" applyFont="1" applyFill="1" applyBorder="1" applyAlignment="1">
      <alignment vertical="center"/>
    </xf>
    <xf numFmtId="0" fontId="6" fillId="0" borderId="6"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1" xfId="0" applyFont="1" applyFill="1" applyBorder="1" applyAlignment="1">
      <alignment vertical="center" wrapText="1"/>
    </xf>
    <xf numFmtId="0" fontId="6" fillId="0" borderId="11" xfId="0" applyFont="1" applyFill="1" applyBorder="1" applyAlignment="1">
      <alignment vertical="center" wrapText="1"/>
    </xf>
    <xf numFmtId="0" fontId="5" fillId="0" borderId="22" xfId="0" applyFont="1" applyFill="1" applyBorder="1" applyAlignment="1">
      <alignment vertical="center" wrapText="1"/>
    </xf>
    <xf numFmtId="0" fontId="5" fillId="0" borderId="11" xfId="0" applyFont="1" applyFill="1" applyBorder="1" applyAlignment="1">
      <alignment vertical="center" shrinkToFit="1"/>
    </xf>
    <xf numFmtId="0" fontId="8" fillId="0" borderId="11" xfId="0" applyFont="1" applyFill="1" applyBorder="1" applyAlignment="1">
      <alignment vertical="center" wrapText="1"/>
    </xf>
    <xf numFmtId="0" fontId="13" fillId="0" borderId="11" xfId="0" applyFont="1" applyFill="1" applyBorder="1" applyAlignment="1">
      <alignment vertical="center" wrapText="1"/>
    </xf>
    <xf numFmtId="0" fontId="8" fillId="0" borderId="22" xfId="0" applyFont="1" applyFill="1" applyBorder="1" applyAlignment="1">
      <alignment vertical="center" wrapText="1"/>
    </xf>
    <xf numFmtId="58" fontId="5" fillId="0" borderId="11" xfId="0" applyNumberFormat="1" applyFont="1" applyFill="1" applyBorder="1" applyAlignment="1">
      <alignment horizontal="center" vertical="center"/>
    </xf>
    <xf numFmtId="58" fontId="6" fillId="0" borderId="11" xfId="0" applyNumberFormat="1" applyFont="1" applyFill="1" applyBorder="1" applyAlignment="1">
      <alignment horizontal="center" vertical="center"/>
    </xf>
    <xf numFmtId="58" fontId="5" fillId="0" borderId="22" xfId="0" applyNumberFormat="1"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11" xfId="0" applyFont="1" applyFill="1" applyBorder="1" applyAlignment="1">
      <alignment horizontal="distributed" vertical="center"/>
    </xf>
    <xf numFmtId="0" fontId="5" fillId="0" borderId="11" xfId="0" applyFont="1" applyFill="1" applyBorder="1" applyAlignment="1">
      <alignment horizontal="center" vertical="center" shrinkToFit="1"/>
    </xf>
    <xf numFmtId="0" fontId="5" fillId="0" borderId="11" xfId="0" applyFont="1" applyFill="1" applyBorder="1" applyAlignment="1">
      <alignment horizontal="distributed" vertical="center" shrinkToFit="1"/>
    </xf>
    <xf numFmtId="0" fontId="6" fillId="0" borderId="11" xfId="0" applyFont="1" applyFill="1" applyBorder="1" applyAlignment="1">
      <alignment horizontal="distributed" vertical="center" wrapText="1"/>
    </xf>
    <xf numFmtId="0" fontId="5" fillId="0" borderId="22" xfId="0" applyFont="1" applyFill="1" applyBorder="1" applyAlignment="1">
      <alignment horizontal="distributed" vertical="center"/>
    </xf>
    <xf numFmtId="0" fontId="5" fillId="0" borderId="1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14" fillId="0" borderId="0" xfId="0" applyFont="1" applyAlignment="1">
      <alignment vertical="center"/>
    </xf>
    <xf numFmtId="0" fontId="12" fillId="0" borderId="2" xfId="0" applyFont="1" applyFill="1" applyBorder="1" applyAlignment="1">
      <alignment horizontal="left" vertical="center" shrinkToFit="1"/>
    </xf>
    <xf numFmtId="0" fontId="5" fillId="0" borderId="7" xfId="0" applyFont="1" applyFill="1" applyBorder="1" applyAlignment="1">
      <alignment horizontal="distributed" vertical="center"/>
    </xf>
    <xf numFmtId="0" fontId="5" fillId="0" borderId="9" xfId="0" applyFont="1" applyFill="1" applyBorder="1" applyAlignment="1">
      <alignment horizontal="distributed" vertical="center" shrinkToFit="1"/>
    </xf>
    <xf numFmtId="0" fontId="5" fillId="0" borderId="9" xfId="0" applyFont="1" applyFill="1" applyBorder="1" applyAlignment="1">
      <alignment horizontal="left" vertical="center" shrinkToFit="1"/>
    </xf>
    <xf numFmtId="0" fontId="6" fillId="0" borderId="11" xfId="0" applyFont="1" applyFill="1" applyBorder="1" applyAlignment="1">
      <alignment horizontal="distributed" vertical="center" wrapText="1"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distributed" vertical="center" wrapText="1" shrinkToFit="1"/>
    </xf>
    <xf numFmtId="0" fontId="5" fillId="0" borderId="0" xfId="0" applyFont="1" applyFill="1" applyBorder="1" applyAlignment="1">
      <alignment vertical="center" wrapText="1"/>
    </xf>
    <xf numFmtId="0" fontId="8" fillId="0" borderId="9" xfId="0" applyFont="1" applyFill="1" applyBorder="1" applyAlignment="1">
      <alignment horizontal="left" vertical="center"/>
    </xf>
    <xf numFmtId="0" fontId="8" fillId="0"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applyFont="1" applyBorder="1" applyAlignment="1">
      <alignment vertical="center" wrapText="1"/>
    </xf>
    <xf numFmtId="58" fontId="5" fillId="0" borderId="11" xfId="0" applyNumberFormat="1" applyFont="1" applyFill="1" applyBorder="1" applyAlignment="1">
      <alignment horizontal="center" vertical="center" shrinkToFit="1"/>
    </xf>
    <xf numFmtId="58" fontId="6" fillId="0" borderId="11" xfId="0" applyNumberFormat="1" applyFont="1" applyFill="1" applyBorder="1" applyAlignment="1">
      <alignment horizontal="center" vertical="center" shrinkToFit="1"/>
    </xf>
    <xf numFmtId="58" fontId="5" fillId="0" borderId="12" xfId="0" applyNumberFormat="1" applyFont="1" applyFill="1" applyBorder="1" applyAlignment="1">
      <alignment horizontal="center" vertical="center" shrinkToFit="1"/>
    </xf>
    <xf numFmtId="0" fontId="5" fillId="0" borderId="9" xfId="0" applyFont="1" applyFill="1" applyBorder="1" applyAlignment="1">
      <alignment horizontal="distributed" vertical="center" wrapText="1" shrinkToFit="1"/>
    </xf>
    <xf numFmtId="0" fontId="6" fillId="0" borderId="11" xfId="0" applyFont="1" applyFill="1" applyBorder="1" applyAlignment="1">
      <alignment horizontal="distributed" vertical="center" shrinkToFit="1"/>
    </xf>
    <xf numFmtId="0" fontId="5" fillId="0" borderId="0" xfId="0" applyFont="1" applyBorder="1" applyAlignment="1">
      <alignment horizontal="distributed" vertical="center"/>
    </xf>
    <xf numFmtId="0" fontId="8" fillId="0" borderId="18"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vertical="center" wrapText="1"/>
    </xf>
    <xf numFmtId="0" fontId="13" fillId="0" borderId="16" xfId="0" applyFont="1" applyFill="1" applyBorder="1" applyAlignment="1">
      <alignment vertical="center" wrapText="1"/>
    </xf>
    <xf numFmtId="0" fontId="8" fillId="0" borderId="19" xfId="0" applyFont="1" applyFill="1" applyBorder="1" applyAlignment="1">
      <alignment horizontal="left" vertical="center" wrapText="1"/>
    </xf>
    <xf numFmtId="0" fontId="5" fillId="0" borderId="0" xfId="0" applyFont="1" applyBorder="1" applyAlignment="1">
      <alignment horizontal="left" vertical="center"/>
    </xf>
    <xf numFmtId="0" fontId="5" fillId="0" borderId="43" xfId="0" applyFont="1" applyFill="1" applyBorder="1" applyAlignment="1">
      <alignment horizontal="distributed" vertical="center"/>
    </xf>
    <xf numFmtId="0" fontId="5" fillId="0" borderId="44" xfId="0" applyFont="1" applyFill="1" applyBorder="1" applyAlignment="1">
      <alignment horizontal="distributed" vertical="center"/>
    </xf>
    <xf numFmtId="0" fontId="8" fillId="0" borderId="12" xfId="0" applyFont="1" applyFill="1" applyBorder="1" applyAlignment="1">
      <alignment vertical="center" wrapText="1"/>
    </xf>
    <xf numFmtId="0" fontId="5" fillId="0" borderId="12" xfId="0" applyFont="1" applyFill="1" applyBorder="1" applyAlignment="1">
      <alignment horizontal="distributed" vertical="center"/>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657225</xdr:colOff>
      <xdr:row>3</xdr:row>
      <xdr:rowOff>9525</xdr:rowOff>
    </xdr:from>
    <xdr:to xmlns:xdr="http://schemas.openxmlformats.org/drawingml/2006/spreadsheetDrawing">
      <xdr:col>8</xdr:col>
      <xdr:colOff>0</xdr:colOff>
      <xdr:row>10</xdr:row>
      <xdr:rowOff>19050</xdr:rowOff>
    </xdr:to>
    <xdr:sp macro="" textlink="">
      <xdr:nvSpPr>
        <xdr:cNvPr id="2" name="Rectangle 1"/>
        <xdr:cNvSpPr>
          <a:spLocks noChangeArrowheads="1"/>
        </xdr:cNvSpPr>
      </xdr:nvSpPr>
      <xdr:spPr>
        <a:xfrm>
          <a:off x="657225" y="523875"/>
          <a:ext cx="4829175" cy="1209675"/>
        </a:xfrm>
        <a:prstGeom prst="rect">
          <a:avLst/>
        </a:prstGeom>
        <a:solidFill>
          <a:srgbClr val="FFFFFF"/>
        </a:solidFill>
        <a:ln w="57150" cmpd="thickThin">
          <a:solidFill>
            <a:srgbClr val="000000"/>
          </a:solidFill>
          <a:miter lim="800000"/>
          <a:headEnd/>
          <a:tailEnd/>
        </a:ln>
      </xdr:spPr>
      <xdr:txBody>
        <a:bodyPr vertOverflow="clip" horzOverflow="overflow" wrap="square" lIns="100584" tIns="41148" rIns="0" bIns="41148" anchor="ctr" upright="1"/>
        <a:lstStyle/>
        <a:p>
          <a:pPr algn="l" rtl="0">
            <a:defRPr sz="1000"/>
          </a:pPr>
          <a:r>
            <a:rPr lang="en-US" altLang="ja-JP" sz="3600" b="1" i="0" strike="noStrike">
              <a:solidFill>
                <a:srgbClr val="000000"/>
              </a:solidFill>
              <a:latin typeface="HG丸ｺﾞｼｯｸM-PRO"/>
              <a:ea typeface="HG丸ｺﾞｼｯｸM-PRO"/>
            </a:rPr>
            <a:t>11</a:t>
          </a:r>
          <a:r>
            <a:rPr lang="ja-JP" altLang="en-US" sz="3600" b="1" i="0" strike="noStrike">
              <a:solidFill>
                <a:srgbClr val="000000"/>
              </a:solidFill>
              <a:latin typeface="HG丸ｺﾞｼｯｸM-PRO"/>
              <a:ea typeface="HG丸ｺﾞｼｯｸM-PRO"/>
            </a:rPr>
            <a:t>　教育・文化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2"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3"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4"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5"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6"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7"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8"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9"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10"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11"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12"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13"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14"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15"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16"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17"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18"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19"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mlns:xdr="http://schemas.openxmlformats.org/drawingml/2006/spreadsheetDrawing">
      <xdr:col>2</xdr:col>
      <xdr:colOff>200025</xdr:colOff>
      <xdr:row>1</xdr:row>
      <xdr:rowOff>0</xdr:rowOff>
    </xdr:from>
    <xdr:to xmlns:xdr="http://schemas.openxmlformats.org/drawingml/2006/spreadsheetDrawing">
      <xdr:col>2</xdr:col>
      <xdr:colOff>504825</xdr:colOff>
      <xdr:row>1</xdr:row>
      <xdr:rowOff>0</xdr:rowOff>
    </xdr:to>
    <xdr:sp macro="" textlink="">
      <xdr:nvSpPr>
        <xdr:cNvPr id="20"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mlns:xdr="http://schemas.openxmlformats.org/drawingml/2006/spreadsheetDrawing">
      <xdr:col>1</xdr:col>
      <xdr:colOff>27940</xdr:colOff>
      <xdr:row>1</xdr:row>
      <xdr:rowOff>0</xdr:rowOff>
    </xdr:from>
    <xdr:to xmlns:xdr="http://schemas.openxmlformats.org/drawingml/2006/spreadsheetDrawing">
      <xdr:col>1</xdr:col>
      <xdr:colOff>457200</xdr:colOff>
      <xdr:row>1</xdr:row>
      <xdr:rowOff>0</xdr:rowOff>
    </xdr:to>
    <xdr:sp macro="" textlink="">
      <xdr:nvSpPr>
        <xdr:cNvPr id="21"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6:C28"/>
  <sheetViews>
    <sheetView tabSelected="1" workbookViewId="0"/>
  </sheetViews>
  <sheetFormatPr defaultRowHeight="13.5"/>
  <sheetData>
    <row r="16" spans="2:2" s="1" customFormat="1" ht="27" customHeight="1">
      <c r="B16" s="1" t="s">
        <v>275</v>
      </c>
    </row>
    <row r="17" spans="2:3" s="1" customFormat="1" ht="27" customHeight="1">
      <c r="B17" s="1" t="s">
        <v>276</v>
      </c>
    </row>
    <row r="18" spans="2:3" s="1" customFormat="1" ht="27" customHeight="1">
      <c r="B18" s="1" t="s">
        <v>277</v>
      </c>
    </row>
    <row r="19" spans="2:3" s="1" customFormat="1" ht="27" customHeight="1">
      <c r="B19" s="1" t="s">
        <v>278</v>
      </c>
    </row>
    <row r="20" spans="2:3" s="1" customFormat="1" ht="27" customHeight="1">
      <c r="B20" s="1" t="s">
        <v>95</v>
      </c>
    </row>
    <row r="21" spans="2:3" s="1" customFormat="1" ht="27" customHeight="1">
      <c r="B21" s="1" t="s">
        <v>32</v>
      </c>
    </row>
    <row r="22" spans="2:3" s="1" customFormat="1" ht="27" customHeight="1">
      <c r="B22" s="1" t="s">
        <v>279</v>
      </c>
    </row>
    <row r="23" spans="2:3" s="1" customFormat="1" ht="27" customHeight="1">
      <c r="B23" s="1" t="s">
        <v>297</v>
      </c>
    </row>
    <row r="24" spans="2:3" s="1" customFormat="1" ht="27" customHeight="1">
      <c r="B24" s="1" t="s">
        <v>296</v>
      </c>
    </row>
    <row r="25" spans="2:3" s="1" customFormat="1" ht="27" customHeight="1">
      <c r="B25" s="1" t="s">
        <v>106</v>
      </c>
    </row>
    <row r="26" spans="2:3" s="1" customFormat="1" ht="27" customHeight="1">
      <c r="B26" s="1" t="s">
        <v>270</v>
      </c>
    </row>
    <row r="27" spans="2:3" s="1" customFormat="1" ht="27" customHeight="1">
      <c r="B27" s="1" t="s">
        <v>280</v>
      </c>
    </row>
    <row r="28" spans="2:3" ht="27" customHeight="1">
      <c r="B28" s="1" t="s">
        <v>1</v>
      </c>
      <c r="C28" s="1"/>
    </row>
  </sheetData>
  <phoneticPr fontI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M23"/>
  <sheetViews>
    <sheetView workbookViewId="0">
      <pane xSplit="2" ySplit="5" topLeftCell="C6" activePane="bottomRight" state="frozen"/>
      <selection pane="topRight"/>
      <selection pane="bottomLeft"/>
      <selection pane="bottomRight"/>
    </sheetView>
  </sheetViews>
  <sheetFormatPr defaultRowHeight="13.5"/>
  <cols>
    <col min="1" max="1" width="9.25" style="2" customWidth="1"/>
    <col min="2" max="2" width="15.125" style="2" customWidth="1"/>
    <col min="3" max="11" width="6.625" style="2" customWidth="1"/>
    <col min="12" max="12" width="8.125" style="2" customWidth="1"/>
    <col min="13" max="16384" width="9" style="2" customWidth="1"/>
  </cols>
  <sheetData>
    <row r="1" spans="1:13" ht="14.25">
      <c r="A1" s="4" t="s">
        <v>214</v>
      </c>
      <c r="B1" s="5"/>
      <c r="C1" s="5"/>
      <c r="D1" s="5"/>
      <c r="E1" s="5"/>
      <c r="F1" s="5"/>
      <c r="G1" s="5"/>
      <c r="H1" s="5"/>
      <c r="I1" s="5"/>
      <c r="J1" s="5"/>
      <c r="K1" s="5"/>
      <c r="L1" s="5"/>
    </row>
    <row r="2" spans="1:13" ht="14.25">
      <c r="A2" s="5"/>
      <c r="B2" s="5"/>
      <c r="C2" s="5"/>
      <c r="D2" s="5"/>
      <c r="E2" s="5"/>
      <c r="F2" s="5"/>
      <c r="G2" s="5"/>
      <c r="H2" s="5"/>
      <c r="I2" s="5"/>
      <c r="J2" s="38"/>
      <c r="K2" s="5"/>
      <c r="L2" s="42" t="s">
        <v>261</v>
      </c>
    </row>
    <row r="3" spans="1:13" ht="30" customHeight="1">
      <c r="A3" s="6" t="s">
        <v>125</v>
      </c>
      <c r="B3" s="18"/>
      <c r="C3" s="29" t="s">
        <v>215</v>
      </c>
      <c r="D3" s="29" t="s">
        <v>216</v>
      </c>
      <c r="E3" s="29"/>
      <c r="F3" s="29"/>
      <c r="G3" s="29" t="s">
        <v>218</v>
      </c>
      <c r="H3" s="29"/>
      <c r="I3" s="29"/>
      <c r="J3" s="39" t="s">
        <v>43</v>
      </c>
      <c r="K3" s="39" t="s">
        <v>292</v>
      </c>
      <c r="L3" s="43" t="s">
        <v>217</v>
      </c>
    </row>
    <row r="4" spans="1:13" ht="30" customHeight="1">
      <c r="A4" s="7"/>
      <c r="B4" s="19"/>
      <c r="C4" s="30"/>
      <c r="D4" s="30" t="s">
        <v>219</v>
      </c>
      <c r="E4" s="30" t="s">
        <v>19</v>
      </c>
      <c r="F4" s="30" t="s">
        <v>25</v>
      </c>
      <c r="G4" s="30" t="s">
        <v>219</v>
      </c>
      <c r="H4" s="30" t="s">
        <v>19</v>
      </c>
      <c r="I4" s="30" t="s">
        <v>25</v>
      </c>
      <c r="J4" s="40"/>
      <c r="K4" s="40"/>
      <c r="L4" s="44"/>
    </row>
    <row r="5" spans="1:13" s="3" customFormat="1" ht="18.75" customHeight="1">
      <c r="A5" s="8"/>
      <c r="B5" s="20"/>
      <c r="C5" s="31"/>
      <c r="D5" s="36" t="s">
        <v>13</v>
      </c>
      <c r="E5" s="36" t="s">
        <v>13</v>
      </c>
      <c r="F5" s="36" t="s">
        <v>13</v>
      </c>
      <c r="G5" s="36" t="s">
        <v>13</v>
      </c>
      <c r="H5" s="36" t="s">
        <v>13</v>
      </c>
      <c r="I5" s="36" t="s">
        <v>13</v>
      </c>
      <c r="J5" s="36" t="s">
        <v>13</v>
      </c>
      <c r="K5" s="31"/>
      <c r="L5" s="45" t="s">
        <v>13</v>
      </c>
    </row>
    <row r="6" spans="1:13" s="3" customFormat="1" ht="35.1" customHeight="1">
      <c r="A6" s="9" t="s">
        <v>221</v>
      </c>
      <c r="B6" s="21" t="s">
        <v>80</v>
      </c>
      <c r="C6" s="32">
        <v>18</v>
      </c>
      <c r="D6" s="32">
        <f>E6+F6</f>
        <v>482</v>
      </c>
      <c r="E6" s="32">
        <v>241</v>
      </c>
      <c r="F6" s="32">
        <v>241</v>
      </c>
      <c r="G6" s="32">
        <f>H6+I6</f>
        <v>30</v>
      </c>
      <c r="H6" s="32">
        <v>9</v>
      </c>
      <c r="I6" s="32">
        <v>21</v>
      </c>
      <c r="J6" s="32">
        <f t="shared" ref="J6:J12" si="0">D6/C6</f>
        <v>26.777777777777779</v>
      </c>
      <c r="K6" s="32">
        <v>4</v>
      </c>
      <c r="L6" s="46">
        <f t="shared" ref="L6:L12" si="1">D6/G6</f>
        <v>16.066666666666666</v>
      </c>
    </row>
    <row r="7" spans="1:13" s="3" customFormat="1" ht="35.1" customHeight="1">
      <c r="A7" s="10" t="s">
        <v>222</v>
      </c>
      <c r="B7" s="22" t="s">
        <v>27</v>
      </c>
      <c r="C7" s="33">
        <v>5</v>
      </c>
      <c r="D7" s="33">
        <f>E7+F7</f>
        <v>58</v>
      </c>
      <c r="E7" s="33">
        <v>32</v>
      </c>
      <c r="F7" s="33">
        <v>26</v>
      </c>
      <c r="G7" s="33">
        <f>H7+I7</f>
        <v>8</v>
      </c>
      <c r="H7" s="33">
        <v>3</v>
      </c>
      <c r="I7" s="33">
        <v>5</v>
      </c>
      <c r="J7" s="33">
        <f t="shared" si="0"/>
        <v>11.6</v>
      </c>
      <c r="K7" s="33">
        <v>0</v>
      </c>
      <c r="L7" s="47">
        <f t="shared" si="1"/>
        <v>7.25</v>
      </c>
    </row>
    <row r="8" spans="1:13" s="3" customFormat="1" ht="35.1" customHeight="1">
      <c r="A8" s="11" t="s">
        <v>52</v>
      </c>
      <c r="B8" s="23"/>
      <c r="C8" s="34">
        <f t="shared" ref="C8:I8" si="2">SUM(C6:C7)</f>
        <v>23</v>
      </c>
      <c r="D8" s="34">
        <f t="shared" si="2"/>
        <v>540</v>
      </c>
      <c r="E8" s="34">
        <f t="shared" si="2"/>
        <v>273</v>
      </c>
      <c r="F8" s="34">
        <f t="shared" si="2"/>
        <v>267</v>
      </c>
      <c r="G8" s="34">
        <f t="shared" si="2"/>
        <v>38</v>
      </c>
      <c r="H8" s="34">
        <f t="shared" si="2"/>
        <v>12</v>
      </c>
      <c r="I8" s="34">
        <f t="shared" si="2"/>
        <v>26</v>
      </c>
      <c r="J8" s="33">
        <f t="shared" si="0"/>
        <v>23.478260869565219</v>
      </c>
      <c r="K8" s="34">
        <f>SUM(K6:K7)</f>
        <v>4</v>
      </c>
      <c r="L8" s="48">
        <f t="shared" si="1"/>
        <v>14.210526315789474</v>
      </c>
    </row>
    <row r="9" spans="1:13" s="3" customFormat="1" ht="35.1" customHeight="1">
      <c r="A9" s="10" t="s">
        <v>221</v>
      </c>
      <c r="B9" s="22" t="s">
        <v>9</v>
      </c>
      <c r="C9" s="33">
        <v>12</v>
      </c>
      <c r="D9" s="33">
        <f>E9+F9</f>
        <v>366</v>
      </c>
      <c r="E9" s="33">
        <v>193</v>
      </c>
      <c r="F9" s="33">
        <v>173</v>
      </c>
      <c r="G9" s="33">
        <f>H9+I9</f>
        <v>26</v>
      </c>
      <c r="H9" s="33">
        <v>16</v>
      </c>
      <c r="I9" s="33">
        <v>10</v>
      </c>
      <c r="J9" s="33">
        <f t="shared" si="0"/>
        <v>30.5</v>
      </c>
      <c r="K9" s="33">
        <v>4</v>
      </c>
      <c r="L9" s="47">
        <f t="shared" si="1"/>
        <v>14.076923076923077</v>
      </c>
    </row>
    <row r="10" spans="1:13" s="3" customFormat="1" ht="35.1" customHeight="1">
      <c r="A10" s="12" t="s">
        <v>196</v>
      </c>
      <c r="B10" s="24" t="s">
        <v>223</v>
      </c>
      <c r="C10" s="33">
        <v>6</v>
      </c>
      <c r="D10" s="33">
        <f>E10+F10</f>
        <v>77</v>
      </c>
      <c r="E10" s="33">
        <v>46</v>
      </c>
      <c r="F10" s="33">
        <v>31</v>
      </c>
      <c r="G10" s="33">
        <f>H10+I10</f>
        <v>10</v>
      </c>
      <c r="H10" s="33">
        <v>6</v>
      </c>
      <c r="I10" s="33">
        <v>4</v>
      </c>
      <c r="J10" s="33">
        <f t="shared" si="0"/>
        <v>12.833333333333334</v>
      </c>
      <c r="K10" s="33">
        <v>0</v>
      </c>
      <c r="L10" s="47">
        <f t="shared" si="1"/>
        <v>7.7</v>
      </c>
    </row>
    <row r="11" spans="1:13" s="3" customFormat="1" ht="35.1" customHeight="1">
      <c r="A11" s="11" t="s">
        <v>224</v>
      </c>
      <c r="B11" s="23"/>
      <c r="C11" s="34">
        <f>SUM(C9:C10)</f>
        <v>18</v>
      </c>
      <c r="D11" s="34">
        <f>SUM(D9:D10)</f>
        <v>443</v>
      </c>
      <c r="E11" s="34">
        <f>SUM(E9:E10)</f>
        <v>239</v>
      </c>
      <c r="F11" s="34">
        <f>SUM(F9:F10)</f>
        <v>204</v>
      </c>
      <c r="G11" s="34">
        <f>H11+I11</f>
        <v>36</v>
      </c>
      <c r="H11" s="34">
        <f>SUM(H9:H10)</f>
        <v>22</v>
      </c>
      <c r="I11" s="34">
        <f>SUM(I9:I10)</f>
        <v>14</v>
      </c>
      <c r="J11" s="34">
        <f t="shared" si="0"/>
        <v>24.611111111111111</v>
      </c>
      <c r="K11" s="34">
        <f>SUM(K9:K10)</f>
        <v>4</v>
      </c>
      <c r="L11" s="48">
        <f t="shared" si="1"/>
        <v>12.305555555555555</v>
      </c>
    </row>
    <row r="12" spans="1:13" s="3" customFormat="1" ht="35.1" customHeight="1">
      <c r="A12" s="13" t="s">
        <v>226</v>
      </c>
      <c r="B12" s="25"/>
      <c r="C12" s="33">
        <v>4</v>
      </c>
      <c r="D12" s="33">
        <f>SUM(E12:F12)</f>
        <v>84</v>
      </c>
      <c r="E12" s="33">
        <v>39</v>
      </c>
      <c r="F12" s="33">
        <v>45</v>
      </c>
      <c r="G12" s="33">
        <f>SUM(H12:I12)</f>
        <v>27</v>
      </c>
      <c r="H12" s="33">
        <v>1</v>
      </c>
      <c r="I12" s="33">
        <v>26</v>
      </c>
      <c r="J12" s="33">
        <f t="shared" si="0"/>
        <v>21</v>
      </c>
      <c r="K12" s="33">
        <v>0</v>
      </c>
      <c r="L12" s="47">
        <f t="shared" si="1"/>
        <v>3.1111111111111112</v>
      </c>
    </row>
    <row r="13" spans="1:13" s="3" customFormat="1" ht="35.1" customHeight="1">
      <c r="A13" s="11" t="s">
        <v>168</v>
      </c>
      <c r="B13" s="23"/>
      <c r="C13" s="34">
        <f t="shared" ref="C13:L13" si="3">C12</f>
        <v>4</v>
      </c>
      <c r="D13" s="34">
        <f t="shared" si="3"/>
        <v>84</v>
      </c>
      <c r="E13" s="34">
        <f t="shared" si="3"/>
        <v>39</v>
      </c>
      <c r="F13" s="34">
        <f t="shared" si="3"/>
        <v>45</v>
      </c>
      <c r="G13" s="34">
        <f t="shared" si="3"/>
        <v>27</v>
      </c>
      <c r="H13" s="34">
        <f t="shared" si="3"/>
        <v>1</v>
      </c>
      <c r="I13" s="34">
        <f t="shared" si="3"/>
        <v>26</v>
      </c>
      <c r="J13" s="34">
        <f t="shared" si="3"/>
        <v>21</v>
      </c>
      <c r="K13" s="34">
        <f t="shared" si="3"/>
        <v>0</v>
      </c>
      <c r="L13" s="48">
        <f t="shared" si="3"/>
        <v>3.1111111111111112</v>
      </c>
    </row>
    <row r="14" spans="1:13" s="3" customFormat="1" ht="35.1" customHeight="1">
      <c r="A14" s="14" t="s">
        <v>155</v>
      </c>
      <c r="B14" s="26"/>
      <c r="C14" s="33">
        <v>9</v>
      </c>
      <c r="D14" s="33">
        <f>SUM(E14:F14)</f>
        <v>30</v>
      </c>
      <c r="E14" s="33">
        <v>24</v>
      </c>
      <c r="F14" s="33">
        <v>6</v>
      </c>
      <c r="G14" s="33">
        <f>SUM(H14:I14)</f>
        <v>19</v>
      </c>
      <c r="H14" s="33">
        <v>2</v>
      </c>
      <c r="I14" s="33">
        <v>17</v>
      </c>
      <c r="J14" s="33">
        <f t="shared" ref="J14:J20" si="4">D14/C14</f>
        <v>3.3333333333333335</v>
      </c>
      <c r="K14" s="33" t="s">
        <v>227</v>
      </c>
      <c r="L14" s="47">
        <f t="shared" ref="L14:L20" si="5">D14/G14</f>
        <v>1.5789473684210527</v>
      </c>
      <c r="M14" s="50" ph="1"/>
    </row>
    <row r="15" spans="1:13" s="3" customFormat="1" ht="35.1" customHeight="1">
      <c r="A15" s="14" t="s">
        <v>230</v>
      </c>
      <c r="B15" s="26"/>
      <c r="C15" s="33">
        <v>8</v>
      </c>
      <c r="D15" s="33">
        <f>SUM(E15:F15)</f>
        <v>29</v>
      </c>
      <c r="E15" s="33">
        <v>21</v>
      </c>
      <c r="F15" s="33">
        <v>8</v>
      </c>
      <c r="G15" s="33">
        <f>SUM(H15:I15)</f>
        <v>15</v>
      </c>
      <c r="H15" s="33">
        <v>7</v>
      </c>
      <c r="I15" s="33">
        <v>8</v>
      </c>
      <c r="J15" s="33">
        <f t="shared" si="4"/>
        <v>3.625</v>
      </c>
      <c r="K15" s="33" t="s">
        <v>227</v>
      </c>
      <c r="L15" s="47">
        <f t="shared" si="5"/>
        <v>1.9333333333333333</v>
      </c>
      <c r="M15" s="50" ph="1"/>
    </row>
    <row r="16" spans="1:13" s="3" customFormat="1" ht="35.1" customHeight="1">
      <c r="A16" s="14" t="s">
        <v>231</v>
      </c>
      <c r="B16" s="26"/>
      <c r="C16" s="33">
        <v>13</v>
      </c>
      <c r="D16" s="33">
        <f>SUM(E16:F16)</f>
        <v>69</v>
      </c>
      <c r="E16" s="33">
        <v>47</v>
      </c>
      <c r="F16" s="33">
        <v>22</v>
      </c>
      <c r="G16" s="33">
        <f>SUM(H16:I16)</f>
        <v>32</v>
      </c>
      <c r="H16" s="33">
        <v>15</v>
      </c>
      <c r="I16" s="33">
        <v>17</v>
      </c>
      <c r="J16" s="33">
        <f t="shared" si="4"/>
        <v>5.3076923076923075</v>
      </c>
      <c r="K16" s="33" t="s">
        <v>227</v>
      </c>
      <c r="L16" s="47">
        <f t="shared" si="5"/>
        <v>2.15625</v>
      </c>
      <c r="M16" s="50" ph="1"/>
    </row>
    <row r="17" spans="1:13" s="3" customFormat="1" ht="35.1" customHeight="1">
      <c r="A17" s="11" t="s">
        <v>232</v>
      </c>
      <c r="B17" s="23"/>
      <c r="C17" s="34">
        <f t="shared" ref="C17:I17" si="6">SUM(C14:C16)</f>
        <v>30</v>
      </c>
      <c r="D17" s="34">
        <f t="shared" si="6"/>
        <v>128</v>
      </c>
      <c r="E17" s="34">
        <f t="shared" si="6"/>
        <v>92</v>
      </c>
      <c r="F17" s="34">
        <f t="shared" si="6"/>
        <v>36</v>
      </c>
      <c r="G17" s="34">
        <f t="shared" si="6"/>
        <v>66</v>
      </c>
      <c r="H17" s="34">
        <f t="shared" si="6"/>
        <v>24</v>
      </c>
      <c r="I17" s="34">
        <f t="shared" si="6"/>
        <v>42</v>
      </c>
      <c r="J17" s="33">
        <f t="shared" si="4"/>
        <v>4.2666666666666666</v>
      </c>
      <c r="K17" s="34" t="s">
        <v>227</v>
      </c>
      <c r="L17" s="48">
        <f t="shared" si="5"/>
        <v>1.9393939393939394</v>
      </c>
      <c r="M17" s="50" ph="1"/>
    </row>
    <row r="18" spans="1:13" s="3" customFormat="1" ht="35.1" customHeight="1">
      <c r="A18" s="9" t="s">
        <v>233</v>
      </c>
      <c r="B18" s="21" t="s">
        <v>117</v>
      </c>
      <c r="C18" s="32">
        <v>6</v>
      </c>
      <c r="D18" s="32">
        <f>E18+F18</f>
        <v>155</v>
      </c>
      <c r="E18" s="32">
        <v>80</v>
      </c>
      <c r="F18" s="32">
        <v>75</v>
      </c>
      <c r="G18" s="32">
        <f>H18+I18</f>
        <v>28</v>
      </c>
      <c r="H18" s="32">
        <v>15</v>
      </c>
      <c r="I18" s="32">
        <v>13</v>
      </c>
      <c r="J18" s="32">
        <f t="shared" si="4"/>
        <v>25.833333333333332</v>
      </c>
      <c r="K18" s="32">
        <v>0</v>
      </c>
      <c r="L18" s="46">
        <f t="shared" si="5"/>
        <v>5.5357142857142856</v>
      </c>
      <c r="M18" s="51"/>
    </row>
    <row r="19" spans="1:13" s="3" customFormat="1" ht="35.1" customHeight="1">
      <c r="A19" s="10" t="s">
        <v>234</v>
      </c>
      <c r="B19" s="22" t="s">
        <v>117</v>
      </c>
      <c r="C19" s="33">
        <v>22</v>
      </c>
      <c r="D19" s="32">
        <f>E19+F19</f>
        <v>793</v>
      </c>
      <c r="E19" s="33">
        <v>536</v>
      </c>
      <c r="F19" s="33">
        <v>257</v>
      </c>
      <c r="G19" s="32">
        <f>H19+I19</f>
        <v>46</v>
      </c>
      <c r="H19" s="37">
        <v>35</v>
      </c>
      <c r="I19" s="37">
        <v>11</v>
      </c>
      <c r="J19" s="41">
        <f t="shared" si="4"/>
        <v>36.045454545454547</v>
      </c>
      <c r="K19" s="33">
        <v>0</v>
      </c>
      <c r="L19" s="46">
        <f t="shared" si="5"/>
        <v>17.239130434782609</v>
      </c>
      <c r="M19" s="51"/>
    </row>
    <row r="20" spans="1:13" s="3" customFormat="1" ht="35.1" customHeight="1">
      <c r="A20" s="15" t="s">
        <v>154</v>
      </c>
      <c r="B20" s="27"/>
      <c r="C20" s="35">
        <f t="shared" ref="C20:I20" si="7">SUM(C18:C19)</f>
        <v>28</v>
      </c>
      <c r="D20" s="35">
        <f t="shared" si="7"/>
        <v>948</v>
      </c>
      <c r="E20" s="35">
        <f t="shared" si="7"/>
        <v>616</v>
      </c>
      <c r="F20" s="35">
        <f t="shared" si="7"/>
        <v>332</v>
      </c>
      <c r="G20" s="35">
        <f t="shared" si="7"/>
        <v>74</v>
      </c>
      <c r="H20" s="35">
        <f t="shared" si="7"/>
        <v>50</v>
      </c>
      <c r="I20" s="35">
        <f t="shared" si="7"/>
        <v>24</v>
      </c>
      <c r="J20" s="35">
        <f t="shared" si="4"/>
        <v>33.857142857142854</v>
      </c>
      <c r="K20" s="35">
        <f>SUM(K18:K19)</f>
        <v>0</v>
      </c>
      <c r="L20" s="49">
        <f t="shared" si="5"/>
        <v>12.810810810810811</v>
      </c>
      <c r="M20" s="51"/>
    </row>
    <row r="21" spans="1:13">
      <c r="A21" s="16" t="s">
        <v>235</v>
      </c>
      <c r="B21" s="28"/>
      <c r="C21" s="28"/>
      <c r="D21" s="28"/>
      <c r="E21" s="28"/>
      <c r="F21" s="28"/>
      <c r="G21" s="28"/>
      <c r="H21" s="28"/>
      <c r="I21" s="28"/>
      <c r="J21" s="28"/>
      <c r="K21" s="28"/>
      <c r="L21" s="28"/>
      <c r="M21" s="5"/>
    </row>
    <row r="22" spans="1:13">
      <c r="A22" s="17"/>
    </row>
    <row r="23" spans="1:13" ht="21">
      <c r="M23" s="2" ph="1"/>
    </row>
  </sheetData>
  <mergeCells count="16">
    <mergeCell ref="D3:F3"/>
    <mergeCell ref="G3:I3"/>
    <mergeCell ref="A8:B8"/>
    <mergeCell ref="A11:B11"/>
    <mergeCell ref="A12:B12"/>
    <mergeCell ref="A13:B13"/>
    <mergeCell ref="A14:B14"/>
    <mergeCell ref="A15:B15"/>
    <mergeCell ref="A16:B16"/>
    <mergeCell ref="A17:B17"/>
    <mergeCell ref="A20:B20"/>
    <mergeCell ref="A3:B4"/>
    <mergeCell ref="C3:C4"/>
    <mergeCell ref="J3:J4"/>
    <mergeCell ref="K3:K4"/>
    <mergeCell ref="L3:L4"/>
  </mergeCells>
  <phoneticPr fontId="1"/>
  <pageMargins left="0.59055118110236227" right="0.39370078740157483" top="0.59055118110236227" bottom="0.59055118110236227" header="0.51181102362204722" footer="0.51181102362204722"/>
  <pageSetup paperSize="9" scale="95" fitToWidth="1" fitToHeight="1" orientation="portrait" usePrinterDefaults="1" copies="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N35"/>
  <sheetViews>
    <sheetView workbookViewId="0"/>
  </sheetViews>
  <sheetFormatPr defaultRowHeight="13.5"/>
  <cols>
    <col min="1" max="1" width="7" style="52" customWidth="1"/>
    <col min="2" max="2" width="16.375" style="52" customWidth="1"/>
    <col min="3" max="3" width="5.375" style="52" customWidth="1"/>
    <col min="4" max="7" width="10.625" style="52" customWidth="1"/>
    <col min="8" max="9" width="9.625" style="52" customWidth="1"/>
    <col min="10" max="16384" width="9" style="52" customWidth="1"/>
  </cols>
  <sheetData>
    <row r="1" spans="1:9" ht="14.25">
      <c r="B1" s="55" t="s">
        <v>131</v>
      </c>
      <c r="C1" s="55"/>
      <c r="D1" s="55"/>
      <c r="E1" s="28"/>
      <c r="F1" s="28"/>
      <c r="G1" s="28"/>
      <c r="H1" s="28"/>
      <c r="I1" s="28"/>
    </row>
    <row r="2" spans="1:9" ht="14.25">
      <c r="B2" s="28" t="s">
        <v>293</v>
      </c>
      <c r="C2" s="28"/>
      <c r="D2" s="28"/>
      <c r="E2" s="28"/>
      <c r="F2" s="28"/>
      <c r="G2" s="67"/>
      <c r="H2" s="28"/>
      <c r="I2" s="28"/>
    </row>
    <row r="3" spans="1:9" s="53" customFormat="1" ht="24.95" customHeight="1">
      <c r="A3" s="54"/>
      <c r="B3" s="56" t="s">
        <v>138</v>
      </c>
      <c r="C3" s="18" t="s">
        <v>236</v>
      </c>
      <c r="D3" s="63" t="s">
        <v>237</v>
      </c>
      <c r="E3" s="63"/>
      <c r="F3" s="63" t="s">
        <v>238</v>
      </c>
      <c r="G3" s="68"/>
      <c r="H3" s="72"/>
      <c r="I3" s="72"/>
    </row>
    <row r="4" spans="1:9" s="53" customFormat="1" ht="24.95" customHeight="1">
      <c r="A4" s="54"/>
      <c r="B4" s="24"/>
      <c r="C4" s="19"/>
      <c r="D4" s="64" t="s">
        <v>19</v>
      </c>
      <c r="E4" s="64" t="s">
        <v>25</v>
      </c>
      <c r="F4" s="64" t="s">
        <v>19</v>
      </c>
      <c r="G4" s="69" t="s">
        <v>25</v>
      </c>
      <c r="H4" s="73"/>
      <c r="I4" s="73"/>
    </row>
    <row r="5" spans="1:9" s="53" customFormat="1" ht="23.1" customHeight="1">
      <c r="A5" s="54"/>
      <c r="B5" s="25" t="s">
        <v>239</v>
      </c>
      <c r="C5" s="59" t="s">
        <v>240</v>
      </c>
      <c r="D5" s="65">
        <v>117</v>
      </c>
      <c r="E5" s="65">
        <v>116</v>
      </c>
      <c r="F5" s="65">
        <v>21.8</v>
      </c>
      <c r="G5" s="70">
        <v>21.3</v>
      </c>
      <c r="H5" s="74"/>
      <c r="I5" s="74"/>
    </row>
    <row r="6" spans="1:9" s="53" customFormat="1" ht="23.1" customHeight="1">
      <c r="A6" s="54"/>
      <c r="B6" s="57"/>
      <c r="C6" s="60" t="s">
        <v>241</v>
      </c>
      <c r="D6" s="65">
        <v>117.4</v>
      </c>
      <c r="E6" s="65">
        <v>116.2</v>
      </c>
      <c r="F6" s="65">
        <v>22.8</v>
      </c>
      <c r="G6" s="70">
        <v>21.6</v>
      </c>
      <c r="H6" s="74"/>
      <c r="I6" s="74"/>
    </row>
    <row r="7" spans="1:9" s="53" customFormat="1" ht="23.1" customHeight="1">
      <c r="A7" s="54"/>
      <c r="B7" s="57"/>
      <c r="C7" s="61" t="s">
        <v>93</v>
      </c>
      <c r="D7" s="65">
        <v>116.6</v>
      </c>
      <c r="E7" s="65">
        <v>117.8</v>
      </c>
      <c r="F7" s="65">
        <v>22.7</v>
      </c>
      <c r="G7" s="70">
        <v>22.3</v>
      </c>
      <c r="H7" s="74"/>
      <c r="I7" s="74"/>
    </row>
    <row r="8" spans="1:9" s="53" customFormat="1" ht="23.1" customHeight="1">
      <c r="A8" s="54"/>
      <c r="B8" s="25" t="s">
        <v>66</v>
      </c>
      <c r="C8" s="59" t="s">
        <v>240</v>
      </c>
      <c r="D8" s="65">
        <v>122.9</v>
      </c>
      <c r="E8" s="65">
        <v>122</v>
      </c>
      <c r="F8" s="65">
        <v>24.6</v>
      </c>
      <c r="G8" s="70">
        <v>24</v>
      </c>
      <c r="H8" s="74"/>
      <c r="I8" s="74"/>
    </row>
    <row r="9" spans="1:9" s="53" customFormat="1" ht="23.1" customHeight="1">
      <c r="A9" s="54"/>
      <c r="B9" s="57"/>
      <c r="C9" s="60" t="s">
        <v>241</v>
      </c>
      <c r="D9" s="65">
        <v>122.9</v>
      </c>
      <c r="E9" s="65">
        <v>122</v>
      </c>
      <c r="F9" s="65">
        <v>24.9</v>
      </c>
      <c r="G9" s="70">
        <v>24.3</v>
      </c>
      <c r="H9" s="74"/>
      <c r="I9" s="74"/>
    </row>
    <row r="10" spans="1:9" s="53" customFormat="1" ht="23.1" customHeight="1">
      <c r="A10" s="54"/>
      <c r="B10" s="57"/>
      <c r="C10" s="61" t="s">
        <v>93</v>
      </c>
      <c r="D10" s="65">
        <v>123.9</v>
      </c>
      <c r="E10" s="65">
        <v>119.4</v>
      </c>
      <c r="F10" s="65">
        <v>24.8</v>
      </c>
      <c r="G10" s="70">
        <v>22.2</v>
      </c>
      <c r="H10" s="74"/>
      <c r="I10" s="74"/>
    </row>
    <row r="11" spans="1:9" s="53" customFormat="1" ht="23.1" customHeight="1">
      <c r="A11" s="54"/>
      <c r="B11" s="25" t="s">
        <v>242</v>
      </c>
      <c r="C11" s="59" t="s">
        <v>240</v>
      </c>
      <c r="D11" s="65">
        <v>128.5</v>
      </c>
      <c r="E11" s="65">
        <v>128.1</v>
      </c>
      <c r="F11" s="65">
        <v>28</v>
      </c>
      <c r="G11" s="70">
        <v>27.3</v>
      </c>
      <c r="H11" s="74"/>
      <c r="I11" s="74"/>
    </row>
    <row r="12" spans="1:9" s="53" customFormat="1" ht="23.1" customHeight="1">
      <c r="A12" s="54"/>
      <c r="B12" s="57"/>
      <c r="C12" s="60" t="s">
        <v>241</v>
      </c>
      <c r="D12" s="65">
        <v>128.5</v>
      </c>
      <c r="E12" s="65">
        <v>128.4</v>
      </c>
      <c r="F12" s="65">
        <v>28.2</v>
      </c>
      <c r="G12" s="70">
        <v>28.1</v>
      </c>
      <c r="H12" s="74"/>
      <c r="I12" s="74"/>
    </row>
    <row r="13" spans="1:9" s="53" customFormat="1" ht="23.1" customHeight="1">
      <c r="A13" s="54"/>
      <c r="B13" s="57"/>
      <c r="C13" s="61" t="s">
        <v>93</v>
      </c>
      <c r="D13" s="65">
        <v>126.7</v>
      </c>
      <c r="E13" s="65">
        <v>128</v>
      </c>
      <c r="F13" s="65">
        <v>27.9</v>
      </c>
      <c r="G13" s="70">
        <v>27.8</v>
      </c>
      <c r="H13" s="74"/>
      <c r="I13" s="74"/>
    </row>
    <row r="14" spans="1:9" s="53" customFormat="1" ht="23.1" customHeight="1">
      <c r="A14" s="54"/>
      <c r="B14" s="25" t="s">
        <v>243</v>
      </c>
      <c r="C14" s="59" t="s">
        <v>240</v>
      </c>
      <c r="D14" s="65">
        <v>133.9</v>
      </c>
      <c r="E14" s="65">
        <v>134.5</v>
      </c>
      <c r="F14" s="65">
        <v>31.5</v>
      </c>
      <c r="G14" s="70">
        <v>31.1</v>
      </c>
      <c r="H14" s="74"/>
      <c r="I14" s="74"/>
    </row>
    <row r="15" spans="1:9" s="53" customFormat="1" ht="23.1" customHeight="1">
      <c r="A15" s="54"/>
      <c r="B15" s="57"/>
      <c r="C15" s="60" t="s">
        <v>241</v>
      </c>
      <c r="D15" s="65">
        <v>132.9</v>
      </c>
      <c r="E15" s="65">
        <v>134.80000000000001</v>
      </c>
      <c r="F15" s="65">
        <v>31.7</v>
      </c>
      <c r="G15" s="70">
        <v>32.1</v>
      </c>
      <c r="H15" s="74"/>
      <c r="I15" s="74"/>
    </row>
    <row r="16" spans="1:9" s="53" customFormat="1" ht="23.1" customHeight="1">
      <c r="A16" s="54"/>
      <c r="B16" s="57"/>
      <c r="C16" s="61" t="s">
        <v>93</v>
      </c>
      <c r="D16" s="65">
        <v>133.9</v>
      </c>
      <c r="E16" s="65">
        <v>131.80000000000001</v>
      </c>
      <c r="F16" s="65">
        <v>30.9</v>
      </c>
      <c r="G16" s="70">
        <v>29.4</v>
      </c>
      <c r="H16" s="74"/>
      <c r="I16" s="74"/>
    </row>
    <row r="17" spans="1:9" s="53" customFormat="1" ht="23.1" customHeight="1">
      <c r="A17" s="54"/>
      <c r="B17" s="25" t="s">
        <v>244</v>
      </c>
      <c r="C17" s="59" t="s">
        <v>240</v>
      </c>
      <c r="D17" s="65">
        <v>139.69999999999999</v>
      </c>
      <c r="E17" s="65">
        <v>141.4</v>
      </c>
      <c r="F17" s="65">
        <v>35.700000000000003</v>
      </c>
      <c r="G17" s="70">
        <v>35.5</v>
      </c>
      <c r="H17" s="74"/>
      <c r="I17" s="74"/>
    </row>
    <row r="18" spans="1:9" s="53" customFormat="1" ht="23.1" customHeight="1">
      <c r="A18" s="54"/>
      <c r="B18" s="57"/>
      <c r="C18" s="60" t="s">
        <v>241</v>
      </c>
      <c r="D18" s="65">
        <v>139.69999999999999</v>
      </c>
      <c r="E18" s="65">
        <v>141.19999999999999</v>
      </c>
      <c r="F18" s="65">
        <v>36.6</v>
      </c>
      <c r="G18" s="70">
        <v>35.700000000000003</v>
      </c>
      <c r="H18" s="74"/>
      <c r="I18" s="74"/>
    </row>
    <row r="19" spans="1:9" s="53" customFormat="1" ht="23.1" customHeight="1">
      <c r="A19" s="54"/>
      <c r="B19" s="57"/>
      <c r="C19" s="61" t="s">
        <v>93</v>
      </c>
      <c r="D19" s="65">
        <v>142</v>
      </c>
      <c r="E19" s="65">
        <v>139.6</v>
      </c>
      <c r="F19" s="65">
        <v>40.700000000000003</v>
      </c>
      <c r="G19" s="70">
        <v>36.200000000000003</v>
      </c>
      <c r="H19" s="74"/>
      <c r="I19" s="74"/>
    </row>
    <row r="20" spans="1:9" s="53" customFormat="1" ht="23.1" customHeight="1">
      <c r="A20" s="54"/>
      <c r="B20" s="25" t="s">
        <v>245</v>
      </c>
      <c r="C20" s="59" t="s">
        <v>240</v>
      </c>
      <c r="D20" s="65">
        <v>146.1</v>
      </c>
      <c r="E20" s="65">
        <v>147.9</v>
      </c>
      <c r="F20" s="65">
        <v>40</v>
      </c>
      <c r="G20" s="70">
        <v>40.5</v>
      </c>
      <c r="H20" s="74"/>
      <c r="I20" s="74"/>
    </row>
    <row r="21" spans="1:9" s="53" customFormat="1" ht="23.1" customHeight="1">
      <c r="A21" s="54"/>
      <c r="B21" s="57"/>
      <c r="C21" s="60" t="s">
        <v>241</v>
      </c>
      <c r="D21" s="65">
        <v>145.80000000000001</v>
      </c>
      <c r="E21" s="65">
        <v>148.19999999999999</v>
      </c>
      <c r="F21" s="65">
        <v>40.799999999999997</v>
      </c>
      <c r="G21" s="70">
        <v>41.9</v>
      </c>
      <c r="H21" s="74"/>
      <c r="I21" s="74"/>
    </row>
    <row r="22" spans="1:9" s="53" customFormat="1" ht="23.1" customHeight="1">
      <c r="A22" s="54"/>
      <c r="B22" s="57"/>
      <c r="C22" s="61" t="s">
        <v>93</v>
      </c>
      <c r="D22" s="65">
        <v>146.5</v>
      </c>
      <c r="E22" s="65">
        <v>148.9</v>
      </c>
      <c r="F22" s="65">
        <v>44</v>
      </c>
      <c r="G22" s="70">
        <v>43.4</v>
      </c>
      <c r="H22" s="74"/>
      <c r="I22" s="74"/>
    </row>
    <row r="23" spans="1:9" s="53" customFormat="1" ht="23.1" customHeight="1">
      <c r="A23" s="54"/>
      <c r="B23" s="25" t="s">
        <v>246</v>
      </c>
      <c r="C23" s="59" t="s">
        <v>240</v>
      </c>
      <c r="D23" s="65">
        <v>154</v>
      </c>
      <c r="E23" s="65">
        <v>152.19999999999999</v>
      </c>
      <c r="F23" s="65">
        <v>45.7</v>
      </c>
      <c r="G23" s="70">
        <v>44.5</v>
      </c>
      <c r="H23" s="74"/>
      <c r="I23" s="74"/>
    </row>
    <row r="24" spans="1:9" s="53" customFormat="1" ht="23.1" customHeight="1">
      <c r="A24" s="54"/>
      <c r="B24" s="57"/>
      <c r="C24" s="60" t="s">
        <v>241</v>
      </c>
      <c r="D24" s="65">
        <v>154.19999999999999</v>
      </c>
      <c r="E24" s="65">
        <v>152</v>
      </c>
      <c r="F24" s="65">
        <v>46.3</v>
      </c>
      <c r="G24" s="70">
        <v>45.1</v>
      </c>
      <c r="H24" s="74"/>
      <c r="I24" s="74"/>
    </row>
    <row r="25" spans="1:9" s="53" customFormat="1" ht="23.1" customHeight="1">
      <c r="A25" s="54"/>
      <c r="B25" s="57"/>
      <c r="C25" s="61" t="s">
        <v>93</v>
      </c>
      <c r="D25" s="65">
        <v>154.4</v>
      </c>
      <c r="E25" s="65">
        <v>153.1</v>
      </c>
      <c r="F25" s="65">
        <v>48.1</v>
      </c>
      <c r="G25" s="70">
        <v>45.9</v>
      </c>
      <c r="H25" s="75"/>
      <c r="I25" s="74"/>
    </row>
    <row r="26" spans="1:9" s="53" customFormat="1" ht="23.1" customHeight="1">
      <c r="A26" s="54"/>
      <c r="B26" s="25" t="s">
        <v>116</v>
      </c>
      <c r="C26" s="59" t="s">
        <v>240</v>
      </c>
      <c r="D26" s="65">
        <v>160.9</v>
      </c>
      <c r="E26" s="65">
        <v>154.9</v>
      </c>
      <c r="F26" s="65">
        <v>50.6</v>
      </c>
      <c r="G26" s="70">
        <v>47.7</v>
      </c>
      <c r="H26" s="74"/>
      <c r="I26" s="74"/>
    </row>
    <row r="27" spans="1:9" s="53" customFormat="1" ht="23.1" customHeight="1">
      <c r="A27" s="54"/>
      <c r="B27" s="57"/>
      <c r="C27" s="60" t="s">
        <v>241</v>
      </c>
      <c r="D27" s="65">
        <v>160.80000000000001</v>
      </c>
      <c r="E27" s="65">
        <v>155</v>
      </c>
      <c r="F27" s="65">
        <v>51.3</v>
      </c>
      <c r="G27" s="70">
        <v>48.9</v>
      </c>
      <c r="H27" s="74"/>
      <c r="I27" s="74"/>
    </row>
    <row r="28" spans="1:9" s="53" customFormat="1" ht="23.1" customHeight="1">
      <c r="A28" s="54"/>
      <c r="B28" s="57"/>
      <c r="C28" s="61" t="s">
        <v>93</v>
      </c>
      <c r="D28" s="65">
        <v>161.1</v>
      </c>
      <c r="E28" s="65">
        <v>153.4</v>
      </c>
      <c r="F28" s="65">
        <v>50.7</v>
      </c>
      <c r="G28" s="70">
        <v>48.1</v>
      </c>
      <c r="H28" s="75"/>
      <c r="I28" s="74"/>
    </row>
    <row r="29" spans="1:9" s="53" customFormat="1" ht="23.1" customHeight="1">
      <c r="A29" s="54"/>
      <c r="B29" s="25" t="s">
        <v>247</v>
      </c>
      <c r="C29" s="59" t="s">
        <v>240</v>
      </c>
      <c r="D29" s="65">
        <v>165.8</v>
      </c>
      <c r="E29" s="65">
        <v>156.5</v>
      </c>
      <c r="F29" s="65">
        <v>55</v>
      </c>
      <c r="G29" s="70">
        <v>49.9</v>
      </c>
      <c r="H29" s="74"/>
      <c r="I29" s="74"/>
    </row>
    <row r="30" spans="1:9" s="53" customFormat="1" ht="23.1" customHeight="1">
      <c r="A30" s="54"/>
      <c r="B30" s="57"/>
      <c r="C30" s="60" t="s">
        <v>241</v>
      </c>
      <c r="D30" s="65">
        <v>166.1</v>
      </c>
      <c r="E30" s="65">
        <v>156.19999999999999</v>
      </c>
      <c r="F30" s="65">
        <v>56</v>
      </c>
      <c r="G30" s="70">
        <v>51</v>
      </c>
      <c r="H30" s="74"/>
      <c r="I30" s="74"/>
    </row>
    <row r="31" spans="1:9" s="53" customFormat="1" ht="23.1" customHeight="1">
      <c r="A31" s="54"/>
      <c r="B31" s="58"/>
      <c r="C31" s="62" t="s">
        <v>93</v>
      </c>
      <c r="D31" s="66">
        <v>164.4</v>
      </c>
      <c r="E31" s="66">
        <v>155.5</v>
      </c>
      <c r="F31" s="66">
        <v>56.1</v>
      </c>
      <c r="G31" s="71">
        <v>52.4</v>
      </c>
      <c r="H31" s="74"/>
      <c r="I31" s="74"/>
    </row>
    <row r="32" spans="1:9">
      <c r="B32" s="28" t="s">
        <v>248</v>
      </c>
      <c r="H32" s="76"/>
      <c r="I32" s="76"/>
    </row>
    <row r="33" spans="2:14">
      <c r="B33" s="17" t="s">
        <v>301</v>
      </c>
    </row>
    <row r="35" spans="2:14">
      <c r="N35" s="76"/>
    </row>
  </sheetData>
  <mergeCells count="14">
    <mergeCell ref="B1:D1"/>
    <mergeCell ref="D3:E3"/>
    <mergeCell ref="F3:G3"/>
    <mergeCell ref="B3:B4"/>
    <mergeCell ref="C3:C4"/>
    <mergeCell ref="B5:B7"/>
    <mergeCell ref="B8:B10"/>
    <mergeCell ref="B11:B13"/>
    <mergeCell ref="B14:B16"/>
    <mergeCell ref="B17:B19"/>
    <mergeCell ref="B20:B22"/>
    <mergeCell ref="B23:B25"/>
    <mergeCell ref="B26:B28"/>
    <mergeCell ref="B29:B31"/>
  </mergeCells>
  <phoneticPr fontId="1"/>
  <pageMargins left="0.78740157480314965" right="0.78740157480314965" top="0.98425196850393704" bottom="0.78740157480314965"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Z42"/>
  <sheetViews>
    <sheetView view="pageBreakPreview" zoomScaleSheetLayoutView="100" workbookViewId="0"/>
  </sheetViews>
  <sheetFormatPr defaultRowHeight="13.5"/>
  <cols>
    <col min="1" max="1" width="13.375" style="28" customWidth="1"/>
    <col min="2" max="9" width="5.625" style="28" customWidth="1"/>
    <col min="10" max="10" width="8" style="28" customWidth="1"/>
    <col min="11" max="11" width="7.625" style="28" customWidth="1"/>
    <col min="12" max="25" width="5.625" style="28" customWidth="1"/>
    <col min="26" max="16384" width="9" style="28" customWidth="1"/>
  </cols>
  <sheetData>
    <row r="1" spans="1:26" ht="15">
      <c r="A1" s="81" t="s">
        <v>249</v>
      </c>
    </row>
    <row r="2" spans="1:26" s="77" customFormat="1" ht="15" customHeight="1">
      <c r="A2" s="56" t="s">
        <v>251</v>
      </c>
      <c r="B2" s="87" t="s">
        <v>253</v>
      </c>
      <c r="C2" s="63" t="s">
        <v>255</v>
      </c>
      <c r="D2" s="63"/>
      <c r="E2" s="63"/>
      <c r="F2" s="63"/>
      <c r="G2" s="63" t="s">
        <v>256</v>
      </c>
      <c r="H2" s="63"/>
      <c r="I2" s="63"/>
      <c r="J2" s="107" t="s">
        <v>257</v>
      </c>
      <c r="K2" s="63" t="s">
        <v>258</v>
      </c>
      <c r="L2" s="63"/>
      <c r="M2" s="63"/>
      <c r="N2" s="63"/>
      <c r="O2" s="63"/>
      <c r="P2" s="63"/>
      <c r="Q2" s="63"/>
      <c r="R2" s="63"/>
      <c r="S2" s="63"/>
      <c r="T2" s="63"/>
      <c r="U2" s="63"/>
      <c r="V2" s="63"/>
      <c r="W2" s="63"/>
      <c r="X2" s="63"/>
      <c r="Y2" s="95"/>
      <c r="Z2" s="77"/>
    </row>
    <row r="3" spans="1:26" s="77" customFormat="1" ht="15" customHeight="1">
      <c r="A3" s="24"/>
      <c r="B3" s="88"/>
      <c r="C3" s="96" t="s">
        <v>259</v>
      </c>
      <c r="D3" s="96" t="s">
        <v>260</v>
      </c>
      <c r="E3" s="96" t="s">
        <v>263</v>
      </c>
      <c r="F3" s="96" t="s">
        <v>264</v>
      </c>
      <c r="G3" s="96" t="s">
        <v>259</v>
      </c>
      <c r="H3" s="96" t="s">
        <v>19</v>
      </c>
      <c r="I3" s="96" t="s">
        <v>25</v>
      </c>
      <c r="J3" s="108"/>
      <c r="K3" s="64" t="s">
        <v>163</v>
      </c>
      <c r="L3" s="64"/>
      <c r="M3" s="64"/>
      <c r="N3" s="64" t="s">
        <v>107</v>
      </c>
      <c r="O3" s="64"/>
      <c r="P3" s="64" t="s">
        <v>225</v>
      </c>
      <c r="Q3" s="64"/>
      <c r="R3" s="64" t="s">
        <v>120</v>
      </c>
      <c r="S3" s="64"/>
      <c r="T3" s="64" t="s">
        <v>265</v>
      </c>
      <c r="U3" s="64"/>
      <c r="V3" s="64" t="s">
        <v>142</v>
      </c>
      <c r="W3" s="64"/>
      <c r="X3" s="64" t="s">
        <v>229</v>
      </c>
      <c r="Y3" s="105"/>
      <c r="Z3" s="77"/>
    </row>
    <row r="4" spans="1:26" s="77" customFormat="1" ht="23.25" customHeight="1">
      <c r="A4" s="24"/>
      <c r="B4" s="88"/>
      <c r="C4" s="96"/>
      <c r="D4" s="96"/>
      <c r="E4" s="96"/>
      <c r="F4" s="96"/>
      <c r="G4" s="96"/>
      <c r="H4" s="96"/>
      <c r="I4" s="96"/>
      <c r="J4" s="109"/>
      <c r="K4" s="64" t="s">
        <v>219</v>
      </c>
      <c r="L4" s="64" t="s">
        <v>19</v>
      </c>
      <c r="M4" s="64" t="s">
        <v>25</v>
      </c>
      <c r="N4" s="64" t="s">
        <v>19</v>
      </c>
      <c r="O4" s="64" t="s">
        <v>25</v>
      </c>
      <c r="P4" s="64" t="s">
        <v>19</v>
      </c>
      <c r="Q4" s="64" t="s">
        <v>25</v>
      </c>
      <c r="R4" s="64" t="s">
        <v>19</v>
      </c>
      <c r="S4" s="64" t="s">
        <v>25</v>
      </c>
      <c r="T4" s="64" t="s">
        <v>19</v>
      </c>
      <c r="U4" s="64" t="s">
        <v>25</v>
      </c>
      <c r="V4" s="64" t="s">
        <v>19</v>
      </c>
      <c r="W4" s="64" t="s">
        <v>25</v>
      </c>
      <c r="X4" s="64" t="s">
        <v>19</v>
      </c>
      <c r="Y4" s="105" t="s">
        <v>25</v>
      </c>
      <c r="Z4" s="73"/>
    </row>
    <row r="5" spans="1:26" s="78" customFormat="1" ht="17.100000000000001" customHeight="1">
      <c r="A5" s="82" t="s">
        <v>191</v>
      </c>
      <c r="B5" s="73">
        <v>3</v>
      </c>
      <c r="C5" s="80">
        <f>SUM(D5:F5)</f>
        <v>35</v>
      </c>
      <c r="D5" s="80">
        <v>31</v>
      </c>
      <c r="E5" s="80">
        <v>0</v>
      </c>
      <c r="F5" s="80">
        <v>4</v>
      </c>
      <c r="G5" s="80">
        <f t="shared" ref="G5:G12" si="0">SUM(H5:I5)</f>
        <v>56</v>
      </c>
      <c r="H5" s="80">
        <v>21</v>
      </c>
      <c r="I5" s="80">
        <v>35</v>
      </c>
      <c r="J5" s="80">
        <v>8</v>
      </c>
      <c r="K5" s="80">
        <f t="shared" ref="K5:K12" si="1">SUM(L5:M5)</f>
        <v>733</v>
      </c>
      <c r="L5" s="80">
        <v>376</v>
      </c>
      <c r="M5" s="80">
        <v>357</v>
      </c>
      <c r="N5" s="80">
        <v>75</v>
      </c>
      <c r="O5" s="80">
        <v>66</v>
      </c>
      <c r="P5" s="80">
        <v>50</v>
      </c>
      <c r="Q5" s="80">
        <v>47</v>
      </c>
      <c r="R5" s="80">
        <v>61</v>
      </c>
      <c r="S5" s="80">
        <v>59</v>
      </c>
      <c r="T5" s="80">
        <v>48</v>
      </c>
      <c r="U5" s="80">
        <v>54</v>
      </c>
      <c r="V5" s="80">
        <v>65</v>
      </c>
      <c r="W5" s="80">
        <v>70</v>
      </c>
      <c r="X5" s="80">
        <v>77</v>
      </c>
      <c r="Y5" s="80">
        <v>61</v>
      </c>
    </row>
    <row r="6" spans="1:26" s="72" customFormat="1" ht="17.100000000000001" customHeight="1">
      <c r="A6" s="82">
        <v>28</v>
      </c>
      <c r="B6" s="73">
        <v>3</v>
      </c>
      <c r="C6" s="80">
        <f>SUM(D6:F6)</f>
        <v>34</v>
      </c>
      <c r="D6" s="80">
        <v>30</v>
      </c>
      <c r="E6" s="80">
        <v>0</v>
      </c>
      <c r="F6" s="80">
        <v>4</v>
      </c>
      <c r="G6" s="80">
        <f t="shared" si="0"/>
        <v>55</v>
      </c>
      <c r="H6" s="80">
        <v>19</v>
      </c>
      <c r="I6" s="80">
        <v>36</v>
      </c>
      <c r="J6" s="80">
        <v>5</v>
      </c>
      <c r="K6" s="80">
        <f t="shared" si="1"/>
        <v>715</v>
      </c>
      <c r="L6" s="80">
        <v>360</v>
      </c>
      <c r="M6" s="80">
        <v>355</v>
      </c>
      <c r="N6" s="80">
        <v>64</v>
      </c>
      <c r="O6" s="80">
        <v>60</v>
      </c>
      <c r="P6" s="80">
        <v>74</v>
      </c>
      <c r="Q6" s="80">
        <v>66</v>
      </c>
      <c r="R6" s="80">
        <v>49</v>
      </c>
      <c r="S6" s="80">
        <v>48</v>
      </c>
      <c r="T6" s="80">
        <v>61</v>
      </c>
      <c r="U6" s="80">
        <v>59</v>
      </c>
      <c r="V6" s="80">
        <v>49</v>
      </c>
      <c r="W6" s="80">
        <v>53</v>
      </c>
      <c r="X6" s="80">
        <v>63</v>
      </c>
      <c r="Y6" s="80">
        <v>69</v>
      </c>
    </row>
    <row r="7" spans="1:26" s="78" customFormat="1" ht="17.100000000000001" customHeight="1">
      <c r="A7" s="82">
        <v>29</v>
      </c>
      <c r="B7" s="73">
        <v>3</v>
      </c>
      <c r="C7" s="80">
        <f>SUM(D7:F7)</f>
        <v>34</v>
      </c>
      <c r="D7" s="80">
        <v>29</v>
      </c>
      <c r="E7" s="80">
        <v>0</v>
      </c>
      <c r="F7" s="80">
        <v>5</v>
      </c>
      <c r="G7" s="80">
        <f t="shared" si="0"/>
        <v>49</v>
      </c>
      <c r="H7" s="80">
        <v>16</v>
      </c>
      <c r="I7" s="80">
        <v>33</v>
      </c>
      <c r="J7" s="80">
        <v>5</v>
      </c>
      <c r="K7" s="80">
        <f t="shared" si="1"/>
        <v>691</v>
      </c>
      <c r="L7" s="80">
        <v>353</v>
      </c>
      <c r="M7" s="80">
        <v>338</v>
      </c>
      <c r="N7" s="80">
        <v>54</v>
      </c>
      <c r="O7" s="80">
        <v>50</v>
      </c>
      <c r="P7" s="80">
        <v>64</v>
      </c>
      <c r="Q7" s="80">
        <v>60</v>
      </c>
      <c r="R7" s="80">
        <v>76</v>
      </c>
      <c r="S7" s="80">
        <v>67</v>
      </c>
      <c r="T7" s="80">
        <v>50</v>
      </c>
      <c r="U7" s="80">
        <v>49</v>
      </c>
      <c r="V7" s="80">
        <v>61</v>
      </c>
      <c r="W7" s="80">
        <v>59</v>
      </c>
      <c r="X7" s="80">
        <v>48</v>
      </c>
      <c r="Y7" s="80">
        <v>53</v>
      </c>
    </row>
    <row r="8" spans="1:26" s="78" customFormat="1" ht="17.100000000000001" customHeight="1">
      <c r="A8" s="82">
        <v>30</v>
      </c>
      <c r="B8" s="89">
        <v>3</v>
      </c>
      <c r="C8" s="80">
        <f>SUM(D8:F8)</f>
        <v>35</v>
      </c>
      <c r="D8" s="80">
        <v>29</v>
      </c>
      <c r="E8" s="80">
        <v>0</v>
      </c>
      <c r="F8" s="80">
        <v>6</v>
      </c>
      <c r="G8" s="80">
        <f t="shared" si="0"/>
        <v>50</v>
      </c>
      <c r="H8" s="80">
        <v>18</v>
      </c>
      <c r="I8" s="80">
        <v>32</v>
      </c>
      <c r="J8" s="80">
        <v>4</v>
      </c>
      <c r="K8" s="80">
        <f t="shared" si="1"/>
        <v>709</v>
      </c>
      <c r="L8" s="80">
        <v>363</v>
      </c>
      <c r="M8" s="80">
        <v>346</v>
      </c>
      <c r="N8" s="80">
        <v>59</v>
      </c>
      <c r="O8" s="80">
        <v>56</v>
      </c>
      <c r="P8" s="80">
        <v>55</v>
      </c>
      <c r="Q8" s="80">
        <v>52</v>
      </c>
      <c r="R8" s="80">
        <v>63</v>
      </c>
      <c r="S8" s="80">
        <v>62</v>
      </c>
      <c r="T8" s="80">
        <v>76</v>
      </c>
      <c r="U8" s="80">
        <v>68</v>
      </c>
      <c r="V8" s="80">
        <v>50</v>
      </c>
      <c r="W8" s="80">
        <v>49</v>
      </c>
      <c r="X8" s="80">
        <v>60</v>
      </c>
      <c r="Y8" s="80">
        <v>59</v>
      </c>
    </row>
    <row r="9" spans="1:26" s="78" customFormat="1" ht="17.100000000000001" customHeight="1">
      <c r="A9" s="83" t="s">
        <v>204</v>
      </c>
      <c r="B9" s="73">
        <v>3</v>
      </c>
      <c r="C9" s="80">
        <f>SUM(D9:F9)</f>
        <v>35</v>
      </c>
      <c r="D9" s="80">
        <v>29</v>
      </c>
      <c r="E9" s="80">
        <v>0</v>
      </c>
      <c r="F9" s="80">
        <v>6</v>
      </c>
      <c r="G9" s="80">
        <f t="shared" si="0"/>
        <v>52</v>
      </c>
      <c r="H9" s="80">
        <v>23</v>
      </c>
      <c r="I9" s="80">
        <v>29</v>
      </c>
      <c r="J9" s="80">
        <v>4</v>
      </c>
      <c r="K9" s="80">
        <f t="shared" si="1"/>
        <v>698</v>
      </c>
      <c r="L9" s="80">
        <v>363</v>
      </c>
      <c r="M9" s="80">
        <v>335</v>
      </c>
      <c r="N9" s="80">
        <v>54</v>
      </c>
      <c r="O9" s="80">
        <v>46</v>
      </c>
      <c r="P9" s="80">
        <v>59</v>
      </c>
      <c r="Q9" s="80">
        <v>56</v>
      </c>
      <c r="R9" s="80">
        <v>57</v>
      </c>
      <c r="S9" s="80">
        <v>53</v>
      </c>
      <c r="T9" s="80">
        <v>64</v>
      </c>
      <c r="U9" s="80">
        <v>62</v>
      </c>
      <c r="V9" s="80">
        <v>77</v>
      </c>
      <c r="W9" s="80">
        <v>68</v>
      </c>
      <c r="X9" s="80">
        <v>52</v>
      </c>
      <c r="Y9" s="80">
        <v>50</v>
      </c>
    </row>
    <row r="10" spans="1:26" s="78" customFormat="1" ht="17.100000000000001" customHeight="1">
      <c r="A10" s="83">
        <v>2</v>
      </c>
      <c r="B10" s="73">
        <v>3</v>
      </c>
      <c r="C10" s="80">
        <v>34</v>
      </c>
      <c r="D10" s="80">
        <v>28</v>
      </c>
      <c r="E10" s="80">
        <v>1</v>
      </c>
      <c r="F10" s="80">
        <v>5</v>
      </c>
      <c r="G10" s="80">
        <f t="shared" si="0"/>
        <v>53</v>
      </c>
      <c r="H10" s="80">
        <v>22</v>
      </c>
      <c r="I10" s="80">
        <v>31</v>
      </c>
      <c r="J10" s="80">
        <v>4</v>
      </c>
      <c r="K10" s="80">
        <f t="shared" si="1"/>
        <v>683</v>
      </c>
      <c r="L10" s="80">
        <v>353</v>
      </c>
      <c r="M10" s="80">
        <v>330</v>
      </c>
      <c r="N10" s="80">
        <v>44</v>
      </c>
      <c r="O10" s="80">
        <v>48</v>
      </c>
      <c r="P10" s="80">
        <v>53</v>
      </c>
      <c r="Q10" s="80">
        <v>44</v>
      </c>
      <c r="R10" s="80">
        <v>58</v>
      </c>
      <c r="S10" s="80">
        <v>56</v>
      </c>
      <c r="T10" s="80">
        <v>57</v>
      </c>
      <c r="U10" s="80">
        <v>54</v>
      </c>
      <c r="V10" s="80">
        <v>64</v>
      </c>
      <c r="W10" s="80">
        <v>59</v>
      </c>
      <c r="X10" s="80">
        <v>77</v>
      </c>
      <c r="Y10" s="80">
        <v>69</v>
      </c>
    </row>
    <row r="11" spans="1:26" s="78" customFormat="1" ht="17.100000000000001" customHeight="1">
      <c r="A11" s="84">
        <v>3</v>
      </c>
      <c r="B11" s="89">
        <v>3</v>
      </c>
      <c r="C11" s="80">
        <f>SUM(D11:F11)</f>
        <v>34</v>
      </c>
      <c r="D11" s="72">
        <v>28</v>
      </c>
      <c r="E11" s="72">
        <v>1</v>
      </c>
      <c r="F11" s="72">
        <v>5</v>
      </c>
      <c r="G11" s="80">
        <f t="shared" si="0"/>
        <v>52</v>
      </c>
      <c r="H11" s="72">
        <v>24</v>
      </c>
      <c r="I11" s="72">
        <v>28</v>
      </c>
      <c r="J11" s="72">
        <v>4</v>
      </c>
      <c r="K11" s="80">
        <f t="shared" si="1"/>
        <v>617</v>
      </c>
      <c r="L11" s="72">
        <v>323</v>
      </c>
      <c r="M11" s="72">
        <v>294</v>
      </c>
      <c r="N11" s="72">
        <v>46</v>
      </c>
      <c r="O11" s="72">
        <v>35</v>
      </c>
      <c r="P11" s="72">
        <v>44</v>
      </c>
      <c r="Q11" s="72">
        <v>47</v>
      </c>
      <c r="R11" s="72">
        <v>53</v>
      </c>
      <c r="S11" s="72">
        <v>43</v>
      </c>
      <c r="T11" s="72">
        <v>59</v>
      </c>
      <c r="U11" s="72">
        <v>56</v>
      </c>
      <c r="V11" s="72">
        <v>57</v>
      </c>
      <c r="W11" s="72">
        <v>54</v>
      </c>
      <c r="X11" s="72">
        <v>64</v>
      </c>
      <c r="Y11" s="72">
        <v>59</v>
      </c>
    </row>
    <row r="12" spans="1:26" s="78" customFormat="1" ht="17.100000000000001" customHeight="1">
      <c r="A12" s="85">
        <v>4</v>
      </c>
      <c r="B12" s="90">
        <v>2</v>
      </c>
      <c r="C12" s="80">
        <f>SUM(D12:F12)</f>
        <v>28</v>
      </c>
      <c r="D12" s="102">
        <v>24</v>
      </c>
      <c r="E12" s="102">
        <v>0</v>
      </c>
      <c r="F12" s="102">
        <v>4</v>
      </c>
      <c r="G12" s="80">
        <f t="shared" si="0"/>
        <v>44</v>
      </c>
      <c r="H12" s="102">
        <v>16</v>
      </c>
      <c r="I12" s="102">
        <v>28</v>
      </c>
      <c r="J12" s="102">
        <v>4</v>
      </c>
      <c r="K12" s="80">
        <f t="shared" si="1"/>
        <v>540</v>
      </c>
      <c r="L12" s="102">
        <v>273</v>
      </c>
      <c r="M12" s="102">
        <v>267</v>
      </c>
      <c r="N12" s="102">
        <v>31</v>
      </c>
      <c r="O12" s="102">
        <v>47</v>
      </c>
      <c r="P12" s="102">
        <v>43</v>
      </c>
      <c r="Q12" s="102">
        <v>40</v>
      </c>
      <c r="R12" s="102">
        <v>45</v>
      </c>
      <c r="S12" s="102">
        <v>35</v>
      </c>
      <c r="T12" s="102">
        <v>42</v>
      </c>
      <c r="U12" s="102">
        <v>47</v>
      </c>
      <c r="V12" s="102">
        <v>53</v>
      </c>
      <c r="W12" s="102">
        <v>41</v>
      </c>
      <c r="X12" s="102">
        <v>59</v>
      </c>
      <c r="Y12" s="102">
        <v>57</v>
      </c>
    </row>
    <row r="13" spans="1:26">
      <c r="A13" s="28" t="s">
        <v>266</v>
      </c>
      <c r="C13" s="94"/>
      <c r="E13" s="80"/>
      <c r="G13" s="94"/>
      <c r="K13" s="94"/>
    </row>
    <row r="14" spans="1:26">
      <c r="Z14" s="16"/>
    </row>
    <row r="15" spans="1:26" ht="15">
      <c r="A15" s="81" t="s">
        <v>267</v>
      </c>
    </row>
    <row r="16" spans="1:26" s="77" customFormat="1" ht="15" customHeight="1">
      <c r="A16" s="56" t="s">
        <v>251</v>
      </c>
      <c r="B16" s="91" t="s">
        <v>253</v>
      </c>
      <c r="C16" s="97"/>
      <c r="D16" s="95" t="s">
        <v>252</v>
      </c>
      <c r="E16" s="101"/>
      <c r="F16" s="101"/>
      <c r="G16" s="101"/>
      <c r="H16" s="101"/>
      <c r="I16" s="56"/>
      <c r="J16" s="95" t="s">
        <v>250</v>
      </c>
      <c r="K16" s="101"/>
      <c r="L16" s="101"/>
      <c r="M16" s="56"/>
      <c r="N16" s="113" t="s">
        <v>257</v>
      </c>
      <c r="O16" s="116"/>
      <c r="P16" s="119" t="s">
        <v>171</v>
      </c>
      <c r="Q16" s="121"/>
      <c r="R16" s="121"/>
      <c r="S16" s="121"/>
      <c r="T16" s="121"/>
      <c r="U16" s="121"/>
      <c r="V16" s="121"/>
      <c r="W16" s="121"/>
      <c r="X16" s="121"/>
      <c r="Y16" s="121"/>
      <c r="Z16" s="73"/>
    </row>
    <row r="17" spans="1:26" s="77" customFormat="1" ht="15" customHeight="1">
      <c r="A17" s="24"/>
      <c r="B17" s="92"/>
      <c r="C17" s="98"/>
      <c r="D17" s="103" t="s">
        <v>259</v>
      </c>
      <c r="E17" s="104"/>
      <c r="F17" s="96" t="s">
        <v>61</v>
      </c>
      <c r="G17" s="96" t="s">
        <v>268</v>
      </c>
      <c r="H17" s="96" t="s">
        <v>201</v>
      </c>
      <c r="I17" s="96" t="s">
        <v>264</v>
      </c>
      <c r="J17" s="103" t="s">
        <v>259</v>
      </c>
      <c r="K17" s="104"/>
      <c r="L17" s="96" t="s">
        <v>19</v>
      </c>
      <c r="M17" s="96" t="s">
        <v>25</v>
      </c>
      <c r="N17" s="114"/>
      <c r="O17" s="117"/>
      <c r="P17" s="64" t="s">
        <v>163</v>
      </c>
      <c r="Q17" s="64"/>
      <c r="R17" s="64"/>
      <c r="S17" s="64"/>
      <c r="T17" s="64" t="s">
        <v>107</v>
      </c>
      <c r="U17" s="64"/>
      <c r="V17" s="64" t="s">
        <v>225</v>
      </c>
      <c r="W17" s="64"/>
      <c r="X17" s="64" t="s">
        <v>120</v>
      </c>
      <c r="Y17" s="105"/>
      <c r="Z17" s="73"/>
    </row>
    <row r="18" spans="1:26" s="77" customFormat="1" ht="15" customHeight="1">
      <c r="A18" s="24"/>
      <c r="B18" s="93"/>
      <c r="C18" s="99"/>
      <c r="D18" s="93"/>
      <c r="E18" s="99"/>
      <c r="F18" s="96"/>
      <c r="G18" s="96"/>
      <c r="H18" s="96"/>
      <c r="I18" s="96"/>
      <c r="J18" s="93"/>
      <c r="K18" s="99"/>
      <c r="L18" s="96"/>
      <c r="M18" s="96"/>
      <c r="N18" s="115"/>
      <c r="O18" s="118"/>
      <c r="P18" s="120" t="s">
        <v>219</v>
      </c>
      <c r="Q18" s="122"/>
      <c r="R18" s="61" t="s">
        <v>19</v>
      </c>
      <c r="S18" s="61" t="s">
        <v>25</v>
      </c>
      <c r="T18" s="64" t="s">
        <v>19</v>
      </c>
      <c r="U18" s="64" t="s">
        <v>25</v>
      </c>
      <c r="V18" s="64" t="s">
        <v>19</v>
      </c>
      <c r="W18" s="64" t="s">
        <v>25</v>
      </c>
      <c r="X18" s="64" t="s">
        <v>19</v>
      </c>
      <c r="Y18" s="105" t="s">
        <v>25</v>
      </c>
      <c r="Z18" s="73"/>
    </row>
    <row r="19" spans="1:26" s="79" customFormat="1" ht="17.100000000000001" customHeight="1">
      <c r="A19" s="82" t="s">
        <v>191</v>
      </c>
      <c r="B19" s="89">
        <v>2</v>
      </c>
      <c r="C19" s="73"/>
      <c r="D19" s="73">
        <f t="shared" ref="D19:D26" si="2">SUM(F19:I19)</f>
        <v>20</v>
      </c>
      <c r="E19" s="73"/>
      <c r="F19" s="80">
        <v>6</v>
      </c>
      <c r="G19" s="80">
        <v>5</v>
      </c>
      <c r="H19" s="80">
        <v>6</v>
      </c>
      <c r="I19" s="80">
        <v>3</v>
      </c>
      <c r="J19" s="73">
        <f t="shared" ref="J19:J26" si="3">SUM(L19:M19)</f>
        <v>62</v>
      </c>
      <c r="K19" s="73"/>
      <c r="L19" s="80">
        <v>39</v>
      </c>
      <c r="M19" s="80">
        <v>23</v>
      </c>
      <c r="N19" s="73">
        <v>3</v>
      </c>
      <c r="O19" s="73"/>
      <c r="P19" s="73">
        <f t="shared" ref="P19:P26" si="4">SUM(R19:S19)</f>
        <v>497</v>
      </c>
      <c r="Q19" s="73"/>
      <c r="R19" s="80">
        <v>231</v>
      </c>
      <c r="S19" s="80">
        <v>266</v>
      </c>
      <c r="T19" s="80">
        <v>77</v>
      </c>
      <c r="U19" s="80">
        <v>94</v>
      </c>
      <c r="V19" s="80">
        <v>77</v>
      </c>
      <c r="W19" s="80">
        <v>76</v>
      </c>
      <c r="X19" s="80">
        <v>77</v>
      </c>
      <c r="Y19" s="80">
        <v>96</v>
      </c>
      <c r="Z19" s="79"/>
    </row>
    <row r="20" spans="1:26" s="80" customFormat="1" ht="17.100000000000001" customHeight="1">
      <c r="A20" s="82">
        <v>28</v>
      </c>
      <c r="B20" s="89">
        <v>2</v>
      </c>
      <c r="C20" s="73"/>
      <c r="D20" s="73">
        <f t="shared" si="2"/>
        <v>20</v>
      </c>
      <c r="E20" s="73"/>
      <c r="F20" s="80">
        <v>6</v>
      </c>
      <c r="G20" s="80">
        <v>6</v>
      </c>
      <c r="H20" s="80">
        <v>5</v>
      </c>
      <c r="I20" s="80">
        <v>3</v>
      </c>
      <c r="J20" s="73">
        <f t="shared" si="3"/>
        <v>52</v>
      </c>
      <c r="K20" s="73"/>
      <c r="L20" s="80">
        <v>31</v>
      </c>
      <c r="M20" s="80">
        <v>21</v>
      </c>
      <c r="N20" s="73">
        <v>3</v>
      </c>
      <c r="O20" s="73"/>
      <c r="P20" s="73">
        <f t="shared" si="4"/>
        <v>485</v>
      </c>
      <c r="Q20" s="73"/>
      <c r="R20" s="80">
        <v>236</v>
      </c>
      <c r="S20" s="80">
        <v>249</v>
      </c>
      <c r="T20" s="80">
        <v>82</v>
      </c>
      <c r="U20" s="80">
        <v>80</v>
      </c>
      <c r="V20" s="80">
        <v>77</v>
      </c>
      <c r="W20" s="80">
        <v>94</v>
      </c>
      <c r="X20" s="80">
        <v>77</v>
      </c>
      <c r="Y20" s="80">
        <v>75</v>
      </c>
      <c r="Z20" s="80"/>
    </row>
    <row r="21" spans="1:26" s="79" customFormat="1" ht="17.100000000000001" customHeight="1">
      <c r="A21" s="82">
        <v>29</v>
      </c>
      <c r="B21" s="73">
        <v>1</v>
      </c>
      <c r="C21" s="73"/>
      <c r="D21" s="73">
        <f t="shared" si="2"/>
        <v>16</v>
      </c>
      <c r="E21" s="73"/>
      <c r="F21" s="80">
        <v>4</v>
      </c>
      <c r="G21" s="80">
        <v>4</v>
      </c>
      <c r="H21" s="80">
        <v>5</v>
      </c>
      <c r="I21" s="80">
        <v>3</v>
      </c>
      <c r="J21" s="73">
        <f t="shared" si="3"/>
        <v>30</v>
      </c>
      <c r="K21" s="73"/>
      <c r="L21" s="80">
        <v>16</v>
      </c>
      <c r="M21" s="80">
        <v>14</v>
      </c>
      <c r="N21" s="73">
        <v>3</v>
      </c>
      <c r="O21" s="73"/>
      <c r="P21" s="73">
        <f t="shared" si="4"/>
        <v>485</v>
      </c>
      <c r="Q21" s="73"/>
      <c r="R21" s="80">
        <v>237</v>
      </c>
      <c r="S21" s="80">
        <v>248</v>
      </c>
      <c r="T21" s="80">
        <v>79</v>
      </c>
      <c r="U21" s="80">
        <v>76</v>
      </c>
      <c r="V21" s="80">
        <v>81</v>
      </c>
      <c r="W21" s="80">
        <v>79</v>
      </c>
      <c r="X21" s="80">
        <v>77</v>
      </c>
      <c r="Y21" s="80">
        <v>93</v>
      </c>
      <c r="Z21" s="79"/>
    </row>
    <row r="22" spans="1:26" s="79" customFormat="1" ht="17.100000000000001" customHeight="1">
      <c r="A22" s="82">
        <v>30</v>
      </c>
      <c r="B22" s="89">
        <v>2</v>
      </c>
      <c r="C22" s="73"/>
      <c r="D22" s="73">
        <f t="shared" si="2"/>
        <v>17</v>
      </c>
      <c r="E22" s="73"/>
      <c r="F22" s="80">
        <v>4</v>
      </c>
      <c r="G22" s="80">
        <v>5</v>
      </c>
      <c r="H22" s="80">
        <v>5</v>
      </c>
      <c r="I22" s="80">
        <v>3</v>
      </c>
      <c r="J22" s="73">
        <f t="shared" si="3"/>
        <v>56</v>
      </c>
      <c r="K22" s="73"/>
      <c r="L22" s="80">
        <v>34</v>
      </c>
      <c r="M22" s="80">
        <v>22</v>
      </c>
      <c r="N22" s="73">
        <v>2</v>
      </c>
      <c r="O22" s="73"/>
      <c r="P22" s="73">
        <f t="shared" si="4"/>
        <v>447</v>
      </c>
      <c r="Q22" s="73"/>
      <c r="R22" s="80">
        <v>222</v>
      </c>
      <c r="S22" s="80">
        <v>225</v>
      </c>
      <c r="T22" s="80">
        <v>61</v>
      </c>
      <c r="U22" s="80">
        <v>71</v>
      </c>
      <c r="V22" s="80">
        <v>80</v>
      </c>
      <c r="W22" s="80">
        <v>76</v>
      </c>
      <c r="X22" s="80">
        <v>81</v>
      </c>
      <c r="Y22" s="80">
        <v>78</v>
      </c>
      <c r="Z22" s="79"/>
    </row>
    <row r="23" spans="1:26" s="79" customFormat="1" ht="17.100000000000001" customHeight="1">
      <c r="A23" s="83" t="s">
        <v>204</v>
      </c>
      <c r="B23" s="73">
        <v>2</v>
      </c>
      <c r="C23" s="73"/>
      <c r="D23" s="73">
        <f t="shared" si="2"/>
        <v>13</v>
      </c>
      <c r="E23" s="73"/>
      <c r="F23" s="80">
        <v>4</v>
      </c>
      <c r="G23" s="80">
        <v>3</v>
      </c>
      <c r="H23" s="80">
        <v>4</v>
      </c>
      <c r="I23" s="80">
        <v>2</v>
      </c>
      <c r="J23" s="73">
        <f t="shared" si="3"/>
        <v>56</v>
      </c>
      <c r="K23" s="73"/>
      <c r="L23" s="80">
        <v>36</v>
      </c>
      <c r="M23" s="80">
        <v>20</v>
      </c>
      <c r="N23" s="73">
        <v>2</v>
      </c>
      <c r="O23" s="73"/>
      <c r="P23" s="73">
        <f t="shared" si="4"/>
        <v>442</v>
      </c>
      <c r="Q23" s="73"/>
      <c r="R23" s="80">
        <v>225</v>
      </c>
      <c r="S23" s="80">
        <v>217</v>
      </c>
      <c r="T23" s="80">
        <v>85</v>
      </c>
      <c r="U23" s="80">
        <v>70</v>
      </c>
      <c r="V23" s="80">
        <v>61</v>
      </c>
      <c r="W23" s="80">
        <v>71</v>
      </c>
      <c r="X23" s="80">
        <v>79</v>
      </c>
      <c r="Y23" s="80">
        <v>76</v>
      </c>
      <c r="Z23" s="79"/>
    </row>
    <row r="24" spans="1:26" s="79" customFormat="1" ht="17.100000000000001" customHeight="1">
      <c r="A24" s="83">
        <v>2</v>
      </c>
      <c r="B24" s="89">
        <v>2</v>
      </c>
      <c r="C24" s="73"/>
      <c r="D24" s="73">
        <f t="shared" si="2"/>
        <v>17</v>
      </c>
      <c r="E24" s="73"/>
      <c r="F24" s="80">
        <v>5</v>
      </c>
      <c r="G24" s="80">
        <v>5</v>
      </c>
      <c r="H24" s="80">
        <v>4</v>
      </c>
      <c r="I24" s="80">
        <v>3</v>
      </c>
      <c r="J24" s="73">
        <f t="shared" si="3"/>
        <v>56</v>
      </c>
      <c r="K24" s="73"/>
      <c r="L24" s="80">
        <v>41</v>
      </c>
      <c r="M24" s="80">
        <v>15</v>
      </c>
      <c r="N24" s="73">
        <v>2</v>
      </c>
      <c r="O24" s="73"/>
      <c r="P24" s="73">
        <f t="shared" si="4"/>
        <v>442</v>
      </c>
      <c r="Q24" s="73"/>
      <c r="R24" s="80">
        <v>225</v>
      </c>
      <c r="S24" s="80">
        <v>217</v>
      </c>
      <c r="T24" s="80">
        <v>85</v>
      </c>
      <c r="U24" s="80">
        <v>70</v>
      </c>
      <c r="V24" s="80">
        <v>61</v>
      </c>
      <c r="W24" s="80">
        <v>71</v>
      </c>
      <c r="X24" s="80">
        <v>79</v>
      </c>
      <c r="Y24" s="80">
        <v>76</v>
      </c>
      <c r="Z24" s="79"/>
    </row>
    <row r="25" spans="1:26" s="79" customFormat="1" ht="17.100000000000001" customHeight="1">
      <c r="A25" s="84">
        <v>3</v>
      </c>
      <c r="B25" s="89">
        <v>2</v>
      </c>
      <c r="C25" s="73"/>
      <c r="D25" s="73">
        <f t="shared" si="2"/>
        <v>21</v>
      </c>
      <c r="E25" s="73"/>
      <c r="F25" s="80">
        <v>7</v>
      </c>
      <c r="G25" s="80">
        <v>5</v>
      </c>
      <c r="H25" s="80">
        <v>6</v>
      </c>
      <c r="I25" s="80">
        <v>3</v>
      </c>
      <c r="J25" s="73">
        <f t="shared" si="3"/>
        <v>66</v>
      </c>
      <c r="K25" s="73"/>
      <c r="L25" s="80">
        <v>47</v>
      </c>
      <c r="M25" s="80">
        <v>19</v>
      </c>
      <c r="N25" s="73">
        <v>2</v>
      </c>
      <c r="O25" s="73"/>
      <c r="P25" s="73">
        <f t="shared" si="4"/>
        <v>463</v>
      </c>
      <c r="Q25" s="73"/>
      <c r="R25" s="80">
        <v>252</v>
      </c>
      <c r="S25" s="80">
        <v>211</v>
      </c>
      <c r="T25" s="80">
        <v>96</v>
      </c>
      <c r="U25" s="80">
        <v>82</v>
      </c>
      <c r="V25" s="80">
        <v>74</v>
      </c>
      <c r="W25" s="80">
        <v>58</v>
      </c>
      <c r="X25" s="80">
        <v>82</v>
      </c>
      <c r="Y25" s="80">
        <v>71</v>
      </c>
      <c r="Z25" s="79"/>
    </row>
    <row r="26" spans="1:26" s="79" customFormat="1" ht="17.100000000000001" customHeight="1">
      <c r="A26" s="85">
        <v>4</v>
      </c>
      <c r="B26" s="90">
        <v>2</v>
      </c>
      <c r="C26" s="100"/>
      <c r="D26" s="73">
        <f t="shared" si="2"/>
        <v>22</v>
      </c>
      <c r="E26" s="73"/>
      <c r="F26" s="79">
        <v>5</v>
      </c>
      <c r="G26" s="79">
        <v>6</v>
      </c>
      <c r="H26" s="79">
        <v>7</v>
      </c>
      <c r="I26" s="79">
        <v>4</v>
      </c>
      <c r="J26" s="73">
        <f t="shared" si="3"/>
        <v>61</v>
      </c>
      <c r="K26" s="73"/>
      <c r="L26" s="79">
        <v>41</v>
      </c>
      <c r="M26" s="79">
        <v>20</v>
      </c>
      <c r="N26" s="100">
        <v>2</v>
      </c>
      <c r="O26" s="100"/>
      <c r="P26" s="100">
        <f t="shared" si="4"/>
        <v>443</v>
      </c>
      <c r="Q26" s="100"/>
      <c r="R26" s="106">
        <v>239</v>
      </c>
      <c r="S26" s="106">
        <v>204</v>
      </c>
      <c r="T26" s="106">
        <v>64</v>
      </c>
      <c r="U26" s="106">
        <v>59</v>
      </c>
      <c r="V26" s="106">
        <v>80</v>
      </c>
      <c r="W26" s="106">
        <v>67</v>
      </c>
      <c r="X26" s="106">
        <v>95</v>
      </c>
      <c r="Y26" s="106">
        <v>78</v>
      </c>
      <c r="Z26" s="79"/>
    </row>
    <row r="27" spans="1:26">
      <c r="A27" s="28" t="s">
        <v>266</v>
      </c>
      <c r="B27" s="94"/>
      <c r="C27" s="94"/>
      <c r="D27" s="94"/>
      <c r="E27" s="94"/>
      <c r="F27" s="94"/>
      <c r="G27" s="94"/>
      <c r="H27" s="94"/>
      <c r="I27" s="94"/>
      <c r="J27" s="94"/>
      <c r="K27" s="94"/>
      <c r="L27" s="94"/>
      <c r="M27" s="94"/>
      <c r="N27" s="94"/>
      <c r="O27" s="94"/>
      <c r="P27" s="16"/>
      <c r="Q27" s="16"/>
    </row>
    <row r="28" spans="1:26">
      <c r="K28" s="16"/>
    </row>
    <row r="29" spans="1:26" ht="15">
      <c r="A29" s="81" t="s">
        <v>11</v>
      </c>
      <c r="T29" s="123" t="s">
        <v>269</v>
      </c>
      <c r="U29" s="123"/>
      <c r="V29" s="123"/>
      <c r="W29" s="123"/>
    </row>
    <row r="30" spans="1:26" s="77" customFormat="1" ht="15" customHeight="1">
      <c r="A30" s="56" t="s">
        <v>251</v>
      </c>
      <c r="B30" s="95" t="s">
        <v>163</v>
      </c>
      <c r="C30" s="101"/>
      <c r="D30" s="101"/>
      <c r="E30" s="101"/>
      <c r="F30" s="101"/>
      <c r="G30" s="56"/>
      <c r="H30" s="95" t="s">
        <v>262</v>
      </c>
      <c r="I30" s="101"/>
      <c r="J30" s="56"/>
      <c r="K30" s="110" t="s">
        <v>271</v>
      </c>
      <c r="L30" s="111"/>
      <c r="M30" s="112"/>
      <c r="N30" s="95" t="s">
        <v>272</v>
      </c>
      <c r="O30" s="101"/>
      <c r="P30" s="56"/>
      <c r="Q30" s="95" t="s">
        <v>273</v>
      </c>
      <c r="R30" s="101"/>
      <c r="S30" s="101"/>
      <c r="T30" s="63" t="s">
        <v>274</v>
      </c>
      <c r="U30" s="63"/>
      <c r="V30" s="63" t="s">
        <v>153</v>
      </c>
      <c r="W30" s="95"/>
      <c r="X30" s="73"/>
      <c r="Y30" s="77"/>
      <c r="Z30" s="73"/>
    </row>
    <row r="31" spans="1:26" s="77" customFormat="1" ht="15" customHeight="1">
      <c r="A31" s="24"/>
      <c r="B31" s="93" t="s">
        <v>219</v>
      </c>
      <c r="C31" s="99"/>
      <c r="D31" s="93" t="s">
        <v>19</v>
      </c>
      <c r="E31" s="99"/>
      <c r="F31" s="93" t="s">
        <v>25</v>
      </c>
      <c r="G31" s="99"/>
      <c r="H31" s="105" t="s">
        <v>219</v>
      </c>
      <c r="I31" s="105" t="s">
        <v>19</v>
      </c>
      <c r="J31" s="105" t="s">
        <v>25</v>
      </c>
      <c r="K31" s="64" t="s">
        <v>219</v>
      </c>
      <c r="L31" s="64" t="s">
        <v>19</v>
      </c>
      <c r="M31" s="64" t="s">
        <v>25</v>
      </c>
      <c r="N31" s="64" t="s">
        <v>219</v>
      </c>
      <c r="O31" s="64" t="s">
        <v>19</v>
      </c>
      <c r="P31" s="64" t="s">
        <v>25</v>
      </c>
      <c r="Q31" s="64" t="s">
        <v>219</v>
      </c>
      <c r="R31" s="64" t="s">
        <v>19</v>
      </c>
      <c r="S31" s="105" t="s">
        <v>25</v>
      </c>
      <c r="T31" s="64"/>
      <c r="U31" s="64"/>
      <c r="V31" s="64"/>
      <c r="W31" s="105"/>
      <c r="X31" s="73"/>
      <c r="Y31" s="77"/>
      <c r="Z31" s="77"/>
    </row>
    <row r="32" spans="1:26" s="79" customFormat="1" ht="17.100000000000001" customHeight="1">
      <c r="A32" s="82" t="s">
        <v>191</v>
      </c>
      <c r="B32" s="73">
        <f t="shared" ref="B32:B39" si="5">SUM(D32:G32)</f>
        <v>156</v>
      </c>
      <c r="C32" s="73"/>
      <c r="D32" s="73">
        <v>74</v>
      </c>
      <c r="E32" s="73"/>
      <c r="F32" s="73">
        <v>82</v>
      </c>
      <c r="G32" s="73"/>
      <c r="H32" s="80">
        <f t="shared" ref="H32:H39" si="6">SUM(I32:J32)</f>
        <v>156</v>
      </c>
      <c r="I32" s="80">
        <v>74</v>
      </c>
      <c r="J32" s="80">
        <v>82</v>
      </c>
      <c r="K32" s="80">
        <f t="shared" ref="K32:K39" si="7">SUM(L32:M32)</f>
        <v>0</v>
      </c>
      <c r="L32" s="80">
        <v>0</v>
      </c>
      <c r="M32" s="80">
        <v>0</v>
      </c>
      <c r="N32" s="80">
        <f t="shared" ref="N32:N39" si="8">SUM(O32:P32)</f>
        <v>0</v>
      </c>
      <c r="O32" s="80">
        <v>0</v>
      </c>
      <c r="P32" s="80">
        <v>0</v>
      </c>
      <c r="Q32" s="80">
        <f t="shared" ref="Q32:Q39" si="9">SUM(R32:S32)</f>
        <v>0</v>
      </c>
      <c r="R32" s="80">
        <v>0</v>
      </c>
      <c r="S32" s="80">
        <v>0</v>
      </c>
      <c r="T32" s="124">
        <f t="shared" ref="T32:T39" si="10">H32/B32</f>
        <v>1</v>
      </c>
      <c r="U32" s="124"/>
      <c r="V32" s="124">
        <f t="shared" ref="V32:V39" si="11">N32/B32</f>
        <v>0</v>
      </c>
      <c r="W32" s="124"/>
      <c r="X32" s="80"/>
      <c r="Y32" s="79"/>
      <c r="Z32" s="79"/>
    </row>
    <row r="33" spans="1:24" s="80" customFormat="1" ht="17.100000000000001" customHeight="1">
      <c r="A33" s="82">
        <v>28</v>
      </c>
      <c r="B33" s="73">
        <f t="shared" si="5"/>
        <v>172</v>
      </c>
      <c r="C33" s="73"/>
      <c r="D33" s="73">
        <v>77</v>
      </c>
      <c r="E33" s="73"/>
      <c r="F33" s="73">
        <v>95</v>
      </c>
      <c r="G33" s="73"/>
      <c r="H33" s="80">
        <f t="shared" si="6"/>
        <v>172</v>
      </c>
      <c r="I33" s="80">
        <v>77</v>
      </c>
      <c r="J33" s="80">
        <v>95</v>
      </c>
      <c r="K33" s="80">
        <f t="shared" si="7"/>
        <v>0</v>
      </c>
      <c r="L33" s="80">
        <v>0</v>
      </c>
      <c r="M33" s="80">
        <v>0</v>
      </c>
      <c r="N33" s="80">
        <f t="shared" si="8"/>
        <v>0</v>
      </c>
      <c r="O33" s="80">
        <v>0</v>
      </c>
      <c r="P33" s="80">
        <v>0</v>
      </c>
      <c r="Q33" s="80">
        <f t="shared" si="9"/>
        <v>0</v>
      </c>
      <c r="R33" s="80">
        <v>0</v>
      </c>
      <c r="S33" s="80">
        <v>0</v>
      </c>
      <c r="T33" s="124">
        <f t="shared" si="10"/>
        <v>1</v>
      </c>
      <c r="U33" s="124"/>
      <c r="V33" s="124">
        <f t="shared" si="11"/>
        <v>0</v>
      </c>
      <c r="W33" s="124"/>
      <c r="X33" s="80"/>
    </row>
    <row r="34" spans="1:24" s="79" customFormat="1" ht="17.100000000000001" customHeight="1">
      <c r="A34" s="82">
        <v>29</v>
      </c>
      <c r="B34" s="73">
        <f t="shared" si="5"/>
        <v>152</v>
      </c>
      <c r="C34" s="73"/>
      <c r="D34" s="73">
        <v>77</v>
      </c>
      <c r="E34" s="73"/>
      <c r="F34" s="73">
        <v>75</v>
      </c>
      <c r="G34" s="73"/>
      <c r="H34" s="80">
        <f t="shared" si="6"/>
        <v>147</v>
      </c>
      <c r="I34" s="80">
        <v>75</v>
      </c>
      <c r="J34" s="80">
        <v>72</v>
      </c>
      <c r="K34" s="80">
        <f t="shared" si="7"/>
        <v>2</v>
      </c>
      <c r="L34" s="80">
        <v>0</v>
      </c>
      <c r="M34" s="80">
        <v>2</v>
      </c>
      <c r="N34" s="80">
        <f t="shared" si="8"/>
        <v>1</v>
      </c>
      <c r="O34" s="80">
        <v>1</v>
      </c>
      <c r="P34" s="80">
        <v>0</v>
      </c>
      <c r="Q34" s="80">
        <f t="shared" si="9"/>
        <v>2</v>
      </c>
      <c r="R34" s="80">
        <v>1</v>
      </c>
      <c r="S34" s="80">
        <v>1</v>
      </c>
      <c r="T34" s="124">
        <f t="shared" si="10"/>
        <v>0.96710526315789469</v>
      </c>
      <c r="U34" s="124"/>
      <c r="V34" s="124">
        <f t="shared" si="11"/>
        <v>6.5789473684210523e-003</v>
      </c>
      <c r="W34" s="124"/>
      <c r="X34" s="80"/>
    </row>
    <row r="35" spans="1:24" s="79" customFormat="1" ht="17.100000000000001" customHeight="1">
      <c r="A35" s="82">
        <v>30</v>
      </c>
      <c r="B35" s="73">
        <f t="shared" si="5"/>
        <v>170</v>
      </c>
      <c r="C35" s="73"/>
      <c r="D35" s="73">
        <v>77</v>
      </c>
      <c r="E35" s="73"/>
      <c r="F35" s="73">
        <v>93</v>
      </c>
      <c r="G35" s="73"/>
      <c r="H35" s="80">
        <f t="shared" si="6"/>
        <v>167</v>
      </c>
      <c r="I35" s="80">
        <v>75</v>
      </c>
      <c r="J35" s="80">
        <v>92</v>
      </c>
      <c r="K35" s="80">
        <f t="shared" si="7"/>
        <v>1</v>
      </c>
      <c r="L35" s="80">
        <v>0</v>
      </c>
      <c r="M35" s="80">
        <v>1</v>
      </c>
      <c r="N35" s="80">
        <f t="shared" si="8"/>
        <v>0</v>
      </c>
      <c r="O35" s="80">
        <v>0</v>
      </c>
      <c r="P35" s="80">
        <v>0</v>
      </c>
      <c r="Q35" s="80">
        <f t="shared" si="9"/>
        <v>2</v>
      </c>
      <c r="R35" s="80">
        <v>2</v>
      </c>
      <c r="S35" s="80">
        <v>0</v>
      </c>
      <c r="T35" s="124">
        <f t="shared" si="10"/>
        <v>0.98235294117647054</v>
      </c>
      <c r="U35" s="124"/>
      <c r="V35" s="124">
        <f t="shared" si="11"/>
        <v>0</v>
      </c>
      <c r="W35" s="124"/>
      <c r="X35" s="80"/>
    </row>
    <row r="36" spans="1:24" s="79" customFormat="1" ht="17.100000000000001" customHeight="1">
      <c r="A36" s="83" t="s">
        <v>204</v>
      </c>
      <c r="B36" s="73">
        <f t="shared" si="5"/>
        <v>159</v>
      </c>
      <c r="C36" s="73"/>
      <c r="D36" s="73">
        <v>81</v>
      </c>
      <c r="E36" s="73"/>
      <c r="F36" s="73">
        <v>78</v>
      </c>
      <c r="G36" s="73"/>
      <c r="H36" s="80">
        <f t="shared" si="6"/>
        <v>158</v>
      </c>
      <c r="I36" s="80">
        <v>81</v>
      </c>
      <c r="J36" s="80">
        <v>77</v>
      </c>
      <c r="K36" s="80">
        <f t="shared" si="7"/>
        <v>0</v>
      </c>
      <c r="L36" s="80">
        <v>0</v>
      </c>
      <c r="M36" s="80">
        <v>0</v>
      </c>
      <c r="N36" s="80">
        <f t="shared" si="8"/>
        <v>0</v>
      </c>
      <c r="O36" s="80">
        <v>0</v>
      </c>
      <c r="P36" s="80">
        <v>0</v>
      </c>
      <c r="Q36" s="80">
        <f t="shared" si="9"/>
        <v>1</v>
      </c>
      <c r="R36" s="80">
        <v>0</v>
      </c>
      <c r="S36" s="80">
        <v>1</v>
      </c>
      <c r="T36" s="124">
        <f t="shared" si="10"/>
        <v>0.99371069182389937</v>
      </c>
      <c r="U36" s="124"/>
      <c r="V36" s="124">
        <f t="shared" si="11"/>
        <v>0</v>
      </c>
      <c r="W36" s="124"/>
      <c r="X36" s="80"/>
    </row>
    <row r="37" spans="1:24" s="79" customFormat="1" ht="17.100000000000001" customHeight="1">
      <c r="A37" s="83">
        <v>2</v>
      </c>
      <c r="B37" s="73">
        <f t="shared" si="5"/>
        <v>155</v>
      </c>
      <c r="C37" s="73"/>
      <c r="D37" s="73">
        <v>79</v>
      </c>
      <c r="E37" s="73"/>
      <c r="F37" s="73">
        <v>76</v>
      </c>
      <c r="G37" s="73"/>
      <c r="H37" s="80">
        <f t="shared" si="6"/>
        <v>153</v>
      </c>
      <c r="I37" s="80">
        <v>78</v>
      </c>
      <c r="J37" s="80">
        <v>75</v>
      </c>
      <c r="K37" s="80">
        <f t="shared" si="7"/>
        <v>1</v>
      </c>
      <c r="L37" s="80">
        <v>0</v>
      </c>
      <c r="M37" s="80">
        <v>1</v>
      </c>
      <c r="N37" s="80">
        <f t="shared" si="8"/>
        <v>1</v>
      </c>
      <c r="O37" s="80">
        <v>1</v>
      </c>
      <c r="P37" s="80">
        <v>0</v>
      </c>
      <c r="Q37" s="80">
        <f t="shared" si="9"/>
        <v>0</v>
      </c>
      <c r="R37" s="80">
        <v>0</v>
      </c>
      <c r="S37" s="80">
        <v>0</v>
      </c>
      <c r="T37" s="124">
        <f t="shared" si="10"/>
        <v>0.98709677419354835</v>
      </c>
      <c r="U37" s="124"/>
      <c r="V37" s="124">
        <f t="shared" si="11"/>
        <v>6.4516129032258064e-003</v>
      </c>
      <c r="W37" s="124"/>
      <c r="X37" s="80"/>
    </row>
    <row r="38" spans="1:24" s="79" customFormat="1" ht="17.100000000000001" customHeight="1">
      <c r="A38" s="83">
        <v>3</v>
      </c>
      <c r="B38" s="73">
        <f t="shared" si="5"/>
        <v>153</v>
      </c>
      <c r="C38" s="73"/>
      <c r="D38" s="73">
        <v>82</v>
      </c>
      <c r="E38" s="73"/>
      <c r="F38" s="73">
        <v>71</v>
      </c>
      <c r="G38" s="73"/>
      <c r="H38" s="80">
        <f t="shared" si="6"/>
        <v>153</v>
      </c>
      <c r="I38" s="80">
        <v>82</v>
      </c>
      <c r="J38" s="80">
        <v>71</v>
      </c>
      <c r="K38" s="80">
        <f t="shared" si="7"/>
        <v>0</v>
      </c>
      <c r="L38" s="80">
        <v>0</v>
      </c>
      <c r="M38" s="80">
        <v>0</v>
      </c>
      <c r="N38" s="80">
        <f t="shared" si="8"/>
        <v>0</v>
      </c>
      <c r="O38" s="80">
        <v>0</v>
      </c>
      <c r="P38" s="80">
        <v>0</v>
      </c>
      <c r="Q38" s="80">
        <f t="shared" si="9"/>
        <v>0</v>
      </c>
      <c r="R38" s="80">
        <v>0</v>
      </c>
      <c r="S38" s="80">
        <v>0</v>
      </c>
      <c r="T38" s="124">
        <f t="shared" si="10"/>
        <v>1</v>
      </c>
      <c r="U38" s="124"/>
      <c r="V38" s="124">
        <f t="shared" si="11"/>
        <v>0</v>
      </c>
      <c r="W38" s="124"/>
      <c r="X38" s="80"/>
    </row>
    <row r="39" spans="1:24" s="79" customFormat="1" ht="17.100000000000001" customHeight="1">
      <c r="A39" s="86">
        <v>4</v>
      </c>
      <c r="B39" s="73">
        <f t="shared" si="5"/>
        <v>132</v>
      </c>
      <c r="C39" s="73"/>
      <c r="D39" s="73">
        <v>74</v>
      </c>
      <c r="E39" s="100"/>
      <c r="F39" s="100">
        <v>58</v>
      </c>
      <c r="G39" s="100"/>
      <c r="H39" s="80">
        <f t="shared" si="6"/>
        <v>131</v>
      </c>
      <c r="I39" s="106">
        <v>73</v>
      </c>
      <c r="J39" s="106">
        <v>58</v>
      </c>
      <c r="K39" s="106">
        <f t="shared" si="7"/>
        <v>0</v>
      </c>
      <c r="L39" s="106">
        <v>0</v>
      </c>
      <c r="M39" s="106">
        <v>0</v>
      </c>
      <c r="N39" s="80">
        <f t="shared" si="8"/>
        <v>0</v>
      </c>
      <c r="O39" s="106">
        <v>0</v>
      </c>
      <c r="P39" s="106">
        <v>0</v>
      </c>
      <c r="Q39" s="80">
        <f t="shared" si="9"/>
        <v>1</v>
      </c>
      <c r="R39" s="106">
        <v>1</v>
      </c>
      <c r="S39" s="106">
        <v>0</v>
      </c>
      <c r="T39" s="125">
        <f t="shared" si="10"/>
        <v>0.99242424242424243</v>
      </c>
      <c r="U39" s="125"/>
      <c r="V39" s="125">
        <f t="shared" si="11"/>
        <v>0</v>
      </c>
      <c r="W39" s="125"/>
      <c r="X39" s="80"/>
    </row>
    <row r="40" spans="1:24">
      <c r="A40" s="28" t="s">
        <v>266</v>
      </c>
      <c r="B40" s="94"/>
      <c r="C40" s="94"/>
      <c r="D40" s="94"/>
      <c r="H40" s="94"/>
      <c r="N40" s="94"/>
      <c r="Q40" s="94"/>
    </row>
    <row r="42" spans="1:24">
      <c r="N42" s="16"/>
    </row>
  </sheetData>
  <mergeCells count="131">
    <mergeCell ref="C2:F2"/>
    <mergeCell ref="G2:I2"/>
    <mergeCell ref="K2:Y2"/>
    <mergeCell ref="K3:M3"/>
    <mergeCell ref="N3:O3"/>
    <mergeCell ref="P3:Q3"/>
    <mergeCell ref="R3:S3"/>
    <mergeCell ref="T3:U3"/>
    <mergeCell ref="V3:W3"/>
    <mergeCell ref="X3:Y3"/>
    <mergeCell ref="D16:I16"/>
    <mergeCell ref="J16:M16"/>
    <mergeCell ref="P16:Y16"/>
    <mergeCell ref="P17:S17"/>
    <mergeCell ref="T17:U17"/>
    <mergeCell ref="V17:W17"/>
    <mergeCell ref="X17:Y17"/>
    <mergeCell ref="P18:Q18"/>
    <mergeCell ref="B19:C19"/>
    <mergeCell ref="D19:E19"/>
    <mergeCell ref="J19:K19"/>
    <mergeCell ref="N19:O19"/>
    <mergeCell ref="P19:Q19"/>
    <mergeCell ref="B20:C20"/>
    <mergeCell ref="D20:E20"/>
    <mergeCell ref="J20:K20"/>
    <mergeCell ref="N20:O20"/>
    <mergeCell ref="P20:Q20"/>
    <mergeCell ref="B21:C21"/>
    <mergeCell ref="D21:E21"/>
    <mergeCell ref="J21:K21"/>
    <mergeCell ref="N21:O21"/>
    <mergeCell ref="P21:Q21"/>
    <mergeCell ref="B22:C22"/>
    <mergeCell ref="D22:E22"/>
    <mergeCell ref="J22:K22"/>
    <mergeCell ref="N22:O22"/>
    <mergeCell ref="P22:Q22"/>
    <mergeCell ref="B23:C23"/>
    <mergeCell ref="D23:E23"/>
    <mergeCell ref="J23:K23"/>
    <mergeCell ref="N23:O23"/>
    <mergeCell ref="P23:Q23"/>
    <mergeCell ref="B24:C24"/>
    <mergeCell ref="D24:E24"/>
    <mergeCell ref="J24:K24"/>
    <mergeCell ref="N24:O24"/>
    <mergeCell ref="P24:Q24"/>
    <mergeCell ref="B25:C25"/>
    <mergeCell ref="D25:E25"/>
    <mergeCell ref="J25:K25"/>
    <mergeCell ref="N25:O25"/>
    <mergeCell ref="P25:Q25"/>
    <mergeCell ref="B26:C26"/>
    <mergeCell ref="D26:E26"/>
    <mergeCell ref="J26:K26"/>
    <mergeCell ref="N26:O26"/>
    <mergeCell ref="P26:Q26"/>
    <mergeCell ref="T29:W29"/>
    <mergeCell ref="B30:G30"/>
    <mergeCell ref="H30:J30"/>
    <mergeCell ref="K30:M30"/>
    <mergeCell ref="N30:P30"/>
    <mergeCell ref="Q30:S30"/>
    <mergeCell ref="B31:C31"/>
    <mergeCell ref="D31:E31"/>
    <mergeCell ref="F31:G31"/>
    <mergeCell ref="B32:C32"/>
    <mergeCell ref="D32:E32"/>
    <mergeCell ref="F32:G32"/>
    <mergeCell ref="T32:U32"/>
    <mergeCell ref="V32:W32"/>
    <mergeCell ref="B33:C33"/>
    <mergeCell ref="D33:E33"/>
    <mergeCell ref="F33:G33"/>
    <mergeCell ref="T33:U33"/>
    <mergeCell ref="V33:W33"/>
    <mergeCell ref="B34:C34"/>
    <mergeCell ref="D34:E34"/>
    <mergeCell ref="F34:G34"/>
    <mergeCell ref="T34:U34"/>
    <mergeCell ref="V34:W34"/>
    <mergeCell ref="B35:C35"/>
    <mergeCell ref="D35:E35"/>
    <mergeCell ref="F35:G35"/>
    <mergeCell ref="T35:U35"/>
    <mergeCell ref="V35:W35"/>
    <mergeCell ref="B36:C36"/>
    <mergeCell ref="D36:E36"/>
    <mergeCell ref="F36:G36"/>
    <mergeCell ref="T36:U36"/>
    <mergeCell ref="V36:W36"/>
    <mergeCell ref="B37:C37"/>
    <mergeCell ref="D37:E37"/>
    <mergeCell ref="F37:G37"/>
    <mergeCell ref="T37:U37"/>
    <mergeCell ref="V37:W37"/>
    <mergeCell ref="B38:C38"/>
    <mergeCell ref="D38:E38"/>
    <mergeCell ref="F38:G38"/>
    <mergeCell ref="T38:U38"/>
    <mergeCell ref="V38:W38"/>
    <mergeCell ref="B39:C39"/>
    <mergeCell ref="D39:E39"/>
    <mergeCell ref="F39:G39"/>
    <mergeCell ref="T39:U39"/>
    <mergeCell ref="V39:W39"/>
    <mergeCell ref="A2:A4"/>
    <mergeCell ref="B2:B4"/>
    <mergeCell ref="J2:J4"/>
    <mergeCell ref="C3:C4"/>
    <mergeCell ref="D3:D4"/>
    <mergeCell ref="E3:E4"/>
    <mergeCell ref="F3:F4"/>
    <mergeCell ref="G3:G4"/>
    <mergeCell ref="H3:H4"/>
    <mergeCell ref="I3:I4"/>
    <mergeCell ref="A16:A18"/>
    <mergeCell ref="B16:C18"/>
    <mergeCell ref="N16:O18"/>
    <mergeCell ref="D17:E18"/>
    <mergeCell ref="F17:F18"/>
    <mergeCell ref="G17:G18"/>
    <mergeCell ref="H17:H18"/>
    <mergeCell ref="I17:I18"/>
    <mergeCell ref="J17:K18"/>
    <mergeCell ref="L17:L18"/>
    <mergeCell ref="M17:M18"/>
    <mergeCell ref="A30:A31"/>
    <mergeCell ref="T30:U31"/>
    <mergeCell ref="V30:W31"/>
  </mergeCells>
  <phoneticPr fontId="1"/>
  <pageMargins left="0.78740157480314965" right="0.78740157480314965" top="0.6692913385826772" bottom="0.59055118110236227" header="0.51181102362204722" footer="0.51181102362204722"/>
  <pageSetup paperSize="9" scale="85"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M77"/>
  <sheetViews>
    <sheetView view="pageBreakPreview" zoomScaleSheetLayoutView="100" workbookViewId="0"/>
  </sheetViews>
  <sheetFormatPr defaultRowHeight="13.5"/>
  <cols>
    <col min="1" max="1" width="11.25" style="28" customWidth="1"/>
    <col min="2" max="2" width="11.375" style="28" customWidth="1"/>
    <col min="3" max="3" width="11.875" style="28" customWidth="1"/>
    <col min="4" max="4" width="12.125" style="28" customWidth="1"/>
    <col min="5" max="6" width="11.75" style="28" customWidth="1"/>
    <col min="7" max="8" width="10.625" style="28" customWidth="1"/>
    <col min="9" max="16384" width="9" style="28" customWidth="1"/>
  </cols>
  <sheetData>
    <row r="1" spans="1:8" ht="14.25">
      <c r="A1" s="81" t="s">
        <v>166</v>
      </c>
    </row>
    <row r="2" spans="1:8" ht="14.25"/>
    <row r="3" spans="1:8" s="78" customFormat="1" ht="20.100000000000001" customHeight="1">
      <c r="A3" s="56" t="s">
        <v>16</v>
      </c>
      <c r="B3" s="63"/>
      <c r="C3" s="63" t="s">
        <v>12</v>
      </c>
      <c r="D3" s="63"/>
      <c r="E3" s="63" t="s">
        <v>0</v>
      </c>
      <c r="F3" s="63"/>
      <c r="G3" s="63" t="s">
        <v>7</v>
      </c>
      <c r="H3" s="95"/>
    </row>
    <row r="4" spans="1:8" s="78" customFormat="1" ht="15.75" customHeight="1">
      <c r="A4" s="126"/>
      <c r="B4" s="137"/>
      <c r="C4" s="140" t="s">
        <v>13</v>
      </c>
      <c r="D4" s="148"/>
      <c r="E4" s="140" t="s">
        <v>17</v>
      </c>
      <c r="F4" s="148"/>
      <c r="G4" s="140" t="s">
        <v>13</v>
      </c>
      <c r="H4" s="172"/>
    </row>
    <row r="5" spans="1:8" s="78" customFormat="1" ht="20.100000000000001" customHeight="1">
      <c r="A5" s="82" t="s">
        <v>228</v>
      </c>
      <c r="B5" s="60"/>
      <c r="C5" s="31">
        <v>1362</v>
      </c>
      <c r="D5" s="31"/>
      <c r="E5" s="31">
        <v>298</v>
      </c>
      <c r="F5" s="31"/>
      <c r="G5" s="165">
        <v>4.5</v>
      </c>
      <c r="H5" s="166"/>
    </row>
    <row r="6" spans="1:8" s="78" customFormat="1" ht="20.100000000000001" customHeight="1">
      <c r="A6" s="82">
        <v>24</v>
      </c>
      <c r="B6" s="60"/>
      <c r="C6" s="31">
        <v>1762</v>
      </c>
      <c r="D6" s="31"/>
      <c r="E6" s="31">
        <v>299</v>
      </c>
      <c r="F6" s="31"/>
      <c r="G6" s="165">
        <v>5.9</v>
      </c>
      <c r="H6" s="166"/>
    </row>
    <row r="7" spans="1:8" s="78" customFormat="1" ht="20.100000000000001" customHeight="1">
      <c r="A7" s="82">
        <v>25</v>
      </c>
      <c r="B7" s="60"/>
      <c r="C7" s="31">
        <v>1851</v>
      </c>
      <c r="D7" s="31"/>
      <c r="E7" s="31">
        <v>303</v>
      </c>
      <c r="F7" s="31"/>
      <c r="G7" s="165">
        <v>6.1</v>
      </c>
      <c r="H7" s="166"/>
    </row>
    <row r="8" spans="1:8" s="78" customFormat="1" ht="20.100000000000001" customHeight="1">
      <c r="A8" s="82">
        <v>26</v>
      </c>
      <c r="B8" s="60"/>
      <c r="C8" s="31">
        <v>1605</v>
      </c>
      <c r="D8" s="31"/>
      <c r="E8" s="31">
        <v>303</v>
      </c>
      <c r="F8" s="31"/>
      <c r="G8" s="165">
        <v>5.2970297029702973</v>
      </c>
      <c r="H8" s="166"/>
    </row>
    <row r="9" spans="1:8" s="72" customFormat="1" ht="20.100000000000001" customHeight="1">
      <c r="A9" s="82">
        <v>27</v>
      </c>
      <c r="B9" s="60"/>
      <c r="C9" s="31">
        <v>2019</v>
      </c>
      <c r="D9" s="31"/>
      <c r="E9" s="31">
        <v>314</v>
      </c>
      <c r="F9" s="31"/>
      <c r="G9" s="165">
        <v>6.4299363057324843</v>
      </c>
      <c r="H9" s="166"/>
    </row>
    <row r="10" spans="1:8" s="78" customFormat="1" ht="20.100000000000001" customHeight="1">
      <c r="A10" s="82">
        <v>28</v>
      </c>
      <c r="B10" s="60"/>
      <c r="C10" s="31">
        <v>2279</v>
      </c>
      <c r="D10" s="31"/>
      <c r="E10" s="31">
        <v>310</v>
      </c>
      <c r="F10" s="31"/>
      <c r="G10" s="165">
        <f>C10/E10</f>
        <v>7.3516129032258064</v>
      </c>
      <c r="H10" s="166"/>
    </row>
    <row r="11" spans="1:8" s="78" customFormat="1" ht="20.100000000000001" customHeight="1">
      <c r="A11" s="82">
        <v>29</v>
      </c>
      <c r="B11" s="60"/>
      <c r="C11" s="31">
        <v>2214</v>
      </c>
      <c r="D11" s="31"/>
      <c r="E11" s="31">
        <v>304</v>
      </c>
      <c r="F11" s="31"/>
      <c r="G11" s="165">
        <f>C11/E11</f>
        <v>7.2828947368421053</v>
      </c>
      <c r="H11" s="166"/>
    </row>
    <row r="12" spans="1:8" s="78" customFormat="1" ht="20.100000000000001" customHeight="1">
      <c r="A12" s="82">
        <v>30</v>
      </c>
      <c r="B12" s="60"/>
      <c r="C12" s="31">
        <v>2335</v>
      </c>
      <c r="D12" s="31"/>
      <c r="E12" s="31">
        <v>310</v>
      </c>
      <c r="F12" s="31"/>
      <c r="G12" s="165">
        <v>7.5</v>
      </c>
      <c r="H12" s="166"/>
    </row>
    <row r="13" spans="1:8" s="78" customFormat="1" ht="20.100000000000001" customHeight="1">
      <c r="A13" s="82" t="s">
        <v>203</v>
      </c>
      <c r="B13" s="60"/>
      <c r="C13" s="31">
        <v>1684</v>
      </c>
      <c r="D13" s="31"/>
      <c r="E13" s="31">
        <v>304</v>
      </c>
      <c r="F13" s="31"/>
      <c r="G13" s="165">
        <v>5.5</v>
      </c>
      <c r="H13" s="166"/>
    </row>
    <row r="14" spans="1:8" s="78" customFormat="1" ht="20.100000000000001" customHeight="1">
      <c r="A14" s="73">
        <v>2</v>
      </c>
      <c r="B14" s="82"/>
      <c r="C14" s="141">
        <v>1015</v>
      </c>
      <c r="D14" s="149"/>
      <c r="E14" s="141">
        <v>294</v>
      </c>
      <c r="F14" s="149"/>
      <c r="G14" s="166">
        <v>3.5</v>
      </c>
      <c r="H14" s="173"/>
    </row>
    <row r="15" spans="1:8" s="78" customFormat="1" ht="20.100000000000001" customHeight="1">
      <c r="A15" s="82">
        <v>3</v>
      </c>
      <c r="B15" s="60"/>
      <c r="C15" s="31">
        <v>1214</v>
      </c>
      <c r="D15" s="31"/>
      <c r="E15" s="31">
        <v>302</v>
      </c>
      <c r="F15" s="31"/>
      <c r="G15" s="165">
        <f>C15/E15</f>
        <v>4.0198675496688745</v>
      </c>
      <c r="H15" s="166"/>
    </row>
    <row r="16" spans="1:8" s="78" customFormat="1" ht="20.100000000000001" customHeight="1">
      <c r="A16" s="127">
        <v>4</v>
      </c>
      <c r="B16" s="62"/>
      <c r="C16" s="139">
        <v>1115</v>
      </c>
      <c r="D16" s="139"/>
      <c r="E16" s="139">
        <v>306</v>
      </c>
      <c r="F16" s="139"/>
      <c r="G16" s="167">
        <f>C16/E16</f>
        <v>3.6437908496732025</v>
      </c>
      <c r="H16" s="174"/>
    </row>
    <row r="17" spans="1:10">
      <c r="A17" s="28" t="s">
        <v>187</v>
      </c>
    </row>
    <row r="20" spans="1:10" ht="14.25">
      <c r="A20" s="81" t="s">
        <v>188</v>
      </c>
    </row>
    <row r="21" spans="1:10" ht="14.25">
      <c r="F21" s="160"/>
      <c r="G21" s="16"/>
      <c r="H21" s="28" t="s">
        <v>205</v>
      </c>
    </row>
    <row r="22" spans="1:10" s="78" customFormat="1" ht="20.100000000000001" customHeight="1">
      <c r="A22" s="128" t="s">
        <v>189</v>
      </c>
      <c r="B22" s="63" t="s">
        <v>44</v>
      </c>
      <c r="C22" s="56" t="s">
        <v>298</v>
      </c>
      <c r="D22" s="112" t="s">
        <v>50</v>
      </c>
      <c r="E22" s="56" t="s">
        <v>190</v>
      </c>
      <c r="F22" s="161" t="s">
        <v>192</v>
      </c>
      <c r="G22" s="63" t="s">
        <v>193</v>
      </c>
      <c r="H22" s="68" t="s">
        <v>194</v>
      </c>
    </row>
    <row r="23" spans="1:10" s="78" customFormat="1" ht="20.100000000000001" customHeight="1">
      <c r="A23" s="129" t="s">
        <v>254</v>
      </c>
      <c r="B23" s="138">
        <v>33774</v>
      </c>
      <c r="C23" s="138">
        <v>11930</v>
      </c>
      <c r="D23" s="138">
        <v>2904</v>
      </c>
      <c r="E23" s="138">
        <v>16186</v>
      </c>
      <c r="F23" s="138">
        <v>6414</v>
      </c>
      <c r="G23" s="138">
        <v>8960</v>
      </c>
      <c r="H23" s="175">
        <v>4271</v>
      </c>
      <c r="I23" s="180"/>
      <c r="J23" s="180"/>
    </row>
    <row r="24" spans="1:10" s="78" customFormat="1" ht="20.100000000000001" customHeight="1">
      <c r="A24" s="130">
        <v>29</v>
      </c>
      <c r="B24" s="31">
        <v>38120</v>
      </c>
      <c r="C24" s="31">
        <v>12621</v>
      </c>
      <c r="D24" s="31">
        <v>2801</v>
      </c>
      <c r="E24" s="31">
        <v>16315</v>
      </c>
      <c r="F24" s="31">
        <v>11684</v>
      </c>
      <c r="G24" s="31">
        <v>12467</v>
      </c>
      <c r="H24" s="176">
        <v>5070</v>
      </c>
      <c r="I24" s="180"/>
      <c r="J24" s="180"/>
    </row>
    <row r="25" spans="1:10" s="78" customFormat="1" ht="20.100000000000001" customHeight="1">
      <c r="A25" s="130">
        <v>30</v>
      </c>
      <c r="B25" s="31">
        <v>35626</v>
      </c>
      <c r="C25" s="31">
        <v>10587</v>
      </c>
      <c r="D25" s="31">
        <v>3024</v>
      </c>
      <c r="E25" s="31">
        <v>15027</v>
      </c>
      <c r="F25" s="31">
        <v>1684</v>
      </c>
      <c r="G25" s="31">
        <v>2917</v>
      </c>
      <c r="H25" s="176">
        <v>4078</v>
      </c>
      <c r="I25" s="180"/>
      <c r="J25" s="180"/>
    </row>
    <row r="26" spans="1:10" s="78" customFormat="1" ht="20.100000000000001" customHeight="1">
      <c r="A26" s="131" t="s">
        <v>204</v>
      </c>
      <c r="B26" s="31">
        <v>23319</v>
      </c>
      <c r="C26" s="31">
        <v>10408</v>
      </c>
      <c r="D26" s="31">
        <v>2503</v>
      </c>
      <c r="E26" s="31">
        <v>12943</v>
      </c>
      <c r="F26" s="31">
        <v>6248</v>
      </c>
      <c r="G26" s="31">
        <v>2751</v>
      </c>
      <c r="H26" s="176">
        <v>9671</v>
      </c>
      <c r="I26" s="180"/>
      <c r="J26" s="180"/>
    </row>
    <row r="27" spans="1:10" s="78" customFormat="1" ht="20.100000000000001" customHeight="1">
      <c r="A27" s="131">
        <v>2</v>
      </c>
      <c r="B27" s="31">
        <v>17878</v>
      </c>
      <c r="C27" s="31">
        <v>0</v>
      </c>
      <c r="D27" s="31">
        <v>649</v>
      </c>
      <c r="E27" s="31">
        <v>7359</v>
      </c>
      <c r="F27" s="31">
        <v>6466</v>
      </c>
      <c r="G27" s="31">
        <v>6281</v>
      </c>
      <c r="H27" s="176">
        <v>10864</v>
      </c>
      <c r="I27" s="180"/>
      <c r="J27" s="180"/>
    </row>
    <row r="28" spans="1:10" s="78" customFormat="1" ht="20.100000000000001" customHeight="1">
      <c r="A28" s="130">
        <v>3</v>
      </c>
      <c r="B28" s="31">
        <v>36186</v>
      </c>
      <c r="C28" s="31">
        <v>1881</v>
      </c>
      <c r="D28" s="31">
        <v>16</v>
      </c>
      <c r="E28" s="31">
        <v>12366</v>
      </c>
      <c r="F28" s="31">
        <v>5649</v>
      </c>
      <c r="G28" s="31">
        <v>6341</v>
      </c>
      <c r="H28" s="176">
        <v>9348</v>
      </c>
      <c r="I28" s="180"/>
      <c r="J28" s="180"/>
    </row>
    <row r="29" spans="1:10" s="78" customFormat="1" ht="20.100000000000001" customHeight="1">
      <c r="A29" s="132">
        <v>4</v>
      </c>
      <c r="B29" s="139">
        <v>31043</v>
      </c>
      <c r="C29" s="139">
        <v>11372</v>
      </c>
      <c r="D29" s="139">
        <v>1997</v>
      </c>
      <c r="E29" s="139">
        <v>10516</v>
      </c>
      <c r="F29" s="139">
        <v>9045</v>
      </c>
      <c r="G29" s="139">
        <v>7313</v>
      </c>
      <c r="H29" s="177">
        <v>9171</v>
      </c>
      <c r="I29" s="180"/>
      <c r="J29" s="180"/>
    </row>
    <row r="30" spans="1:10">
      <c r="A30" s="133" t="s">
        <v>198</v>
      </c>
      <c r="B30" s="133"/>
      <c r="C30" s="142"/>
      <c r="D30" s="142"/>
      <c r="E30" s="142"/>
      <c r="F30" s="142"/>
      <c r="G30" s="142"/>
      <c r="H30" s="142"/>
    </row>
    <row r="33" spans="1:8" ht="14.25">
      <c r="A33" s="81" t="s">
        <v>200</v>
      </c>
    </row>
    <row r="34" spans="1:8" ht="14.25">
      <c r="F34" s="135"/>
      <c r="G34" s="135"/>
      <c r="H34" s="123" t="s">
        <v>118</v>
      </c>
    </row>
    <row r="35" spans="1:8" s="78" customFormat="1" ht="20.100000000000001" customHeight="1">
      <c r="A35" s="56" t="s">
        <v>10</v>
      </c>
      <c r="B35" s="63"/>
      <c r="C35" s="63" t="s">
        <v>123</v>
      </c>
      <c r="D35" s="63"/>
      <c r="E35" s="63"/>
      <c r="F35" s="101" t="s">
        <v>202</v>
      </c>
      <c r="G35" s="101"/>
      <c r="H35" s="101"/>
    </row>
    <row r="36" spans="1:8" s="78" customFormat="1" ht="20.100000000000001" customHeight="1">
      <c r="A36" s="82" t="s">
        <v>228</v>
      </c>
      <c r="B36" s="60"/>
      <c r="C36" s="141">
        <v>10442</v>
      </c>
      <c r="D36" s="150"/>
      <c r="E36" s="149"/>
      <c r="F36" s="150"/>
      <c r="G36" s="150"/>
      <c r="H36" s="150"/>
    </row>
    <row r="37" spans="1:8" s="78" customFormat="1" ht="20.100000000000001" customHeight="1">
      <c r="A37" s="82">
        <v>24</v>
      </c>
      <c r="B37" s="60"/>
      <c r="C37" s="141">
        <v>11395</v>
      </c>
      <c r="D37" s="150"/>
      <c r="E37" s="149"/>
      <c r="F37" s="150"/>
      <c r="G37" s="150"/>
      <c r="H37" s="150"/>
    </row>
    <row r="38" spans="1:8" s="78" customFormat="1" ht="20.100000000000001" customHeight="1">
      <c r="A38" s="82">
        <v>25</v>
      </c>
      <c r="B38" s="60"/>
      <c r="C38" s="141">
        <v>19752</v>
      </c>
      <c r="D38" s="150"/>
      <c r="E38" s="149"/>
      <c r="F38" s="150"/>
      <c r="G38" s="150"/>
      <c r="H38" s="150"/>
    </row>
    <row r="39" spans="1:8" s="78" customFormat="1" ht="20.100000000000001" customHeight="1">
      <c r="A39" s="82">
        <v>26</v>
      </c>
      <c r="B39" s="60"/>
      <c r="C39" s="141">
        <v>11795</v>
      </c>
      <c r="D39" s="150"/>
      <c r="E39" s="149"/>
      <c r="F39" s="150"/>
      <c r="G39" s="150"/>
      <c r="H39" s="150"/>
    </row>
    <row r="40" spans="1:8" s="72" customFormat="1" ht="20.100000000000001" customHeight="1">
      <c r="A40" s="82">
        <v>27</v>
      </c>
      <c r="B40" s="60"/>
      <c r="C40" s="141">
        <v>14368</v>
      </c>
      <c r="D40" s="150"/>
      <c r="E40" s="149"/>
      <c r="F40" s="150"/>
      <c r="G40" s="150"/>
      <c r="H40" s="150"/>
    </row>
    <row r="41" spans="1:8" s="78" customFormat="1" ht="20.100000000000001" customHeight="1">
      <c r="A41" s="82">
        <v>28</v>
      </c>
      <c r="B41" s="60"/>
      <c r="C41" s="141">
        <v>10612</v>
      </c>
      <c r="D41" s="150"/>
      <c r="E41" s="149"/>
      <c r="F41" s="150"/>
      <c r="G41" s="150"/>
      <c r="H41" s="150"/>
    </row>
    <row r="42" spans="1:8" s="78" customFormat="1" ht="20.100000000000001" customHeight="1">
      <c r="A42" s="82">
        <v>29</v>
      </c>
      <c r="B42" s="60"/>
      <c r="C42" s="141">
        <v>9584</v>
      </c>
      <c r="D42" s="150"/>
      <c r="E42" s="149"/>
      <c r="F42" s="150"/>
      <c r="G42" s="150"/>
      <c r="H42" s="150"/>
    </row>
    <row r="43" spans="1:8" s="78" customFormat="1" ht="20.100000000000001" customHeight="1">
      <c r="A43" s="82">
        <v>30</v>
      </c>
      <c r="B43" s="60"/>
      <c r="C43" s="141">
        <v>8709</v>
      </c>
      <c r="D43" s="150"/>
      <c r="E43" s="149"/>
      <c r="F43" s="150"/>
      <c r="G43" s="150"/>
      <c r="H43" s="150"/>
    </row>
    <row r="44" spans="1:8" s="78" customFormat="1" ht="20.100000000000001" customHeight="1">
      <c r="A44" s="73" t="s">
        <v>203</v>
      </c>
      <c r="B44" s="82"/>
      <c r="C44" s="141">
        <v>14173</v>
      </c>
      <c r="D44" s="150"/>
      <c r="E44" s="149"/>
      <c r="F44" s="141">
        <v>7442</v>
      </c>
      <c r="G44" s="150"/>
      <c r="H44" s="150"/>
    </row>
    <row r="45" spans="1:8" s="78" customFormat="1" ht="20.100000000000001" customHeight="1">
      <c r="A45" s="73">
        <v>2</v>
      </c>
      <c r="B45" s="82"/>
      <c r="C45" s="141">
        <v>6463</v>
      </c>
      <c r="D45" s="150"/>
      <c r="E45" s="149"/>
      <c r="F45" s="141">
        <v>11204</v>
      </c>
      <c r="G45" s="150"/>
      <c r="H45" s="150"/>
    </row>
    <row r="46" spans="1:8" s="78" customFormat="1" ht="20.100000000000001" customHeight="1">
      <c r="A46" s="82">
        <v>3</v>
      </c>
      <c r="B46" s="60"/>
      <c r="C46" s="141">
        <v>5051</v>
      </c>
      <c r="D46" s="150"/>
      <c r="E46" s="149"/>
      <c r="F46" s="150">
        <v>17271</v>
      </c>
      <c r="G46" s="150"/>
      <c r="H46" s="150"/>
    </row>
    <row r="47" spans="1:8" s="78" customFormat="1" ht="20.100000000000001" customHeight="1">
      <c r="A47" s="127">
        <v>4</v>
      </c>
      <c r="B47" s="62"/>
      <c r="C47" s="143">
        <v>5615</v>
      </c>
      <c r="D47" s="151"/>
      <c r="E47" s="156"/>
      <c r="F47" s="151">
        <v>39645</v>
      </c>
      <c r="G47" s="151"/>
      <c r="H47" s="151"/>
    </row>
    <row r="48" spans="1:8">
      <c r="A48" s="133" t="s">
        <v>198</v>
      </c>
      <c r="B48" s="133"/>
      <c r="C48" s="142"/>
      <c r="D48" s="142"/>
      <c r="E48" s="142"/>
      <c r="F48" s="142"/>
      <c r="G48" s="142"/>
      <c r="H48" s="142"/>
    </row>
    <row r="52" spans="1:8" ht="14.25">
      <c r="A52" s="81" t="s">
        <v>206</v>
      </c>
    </row>
    <row r="53" spans="1:8" ht="14.25"/>
    <row r="54" spans="1:8" ht="20.100000000000001" customHeight="1">
      <c r="A54" s="56" t="s">
        <v>10</v>
      </c>
      <c r="B54" s="63"/>
      <c r="C54" s="63" t="s">
        <v>18</v>
      </c>
      <c r="D54" s="63"/>
      <c r="E54" s="95"/>
      <c r="F54" s="95" t="s">
        <v>108</v>
      </c>
      <c r="G54" s="101"/>
      <c r="H54" s="101"/>
    </row>
    <row r="55" spans="1:8" ht="20.100000000000001" customHeight="1">
      <c r="A55" s="82" t="s">
        <v>228</v>
      </c>
      <c r="B55" s="60"/>
      <c r="C55" s="141">
        <v>5445</v>
      </c>
      <c r="D55" s="150"/>
      <c r="E55" s="150"/>
      <c r="F55" s="162">
        <v>8168</v>
      </c>
      <c r="G55" s="168"/>
      <c r="H55" s="168"/>
    </row>
    <row r="56" spans="1:8" ht="20.100000000000001" customHeight="1">
      <c r="A56" s="82">
        <v>24</v>
      </c>
      <c r="B56" s="60"/>
      <c r="C56" s="141">
        <v>5738</v>
      </c>
      <c r="D56" s="150"/>
      <c r="E56" s="150"/>
      <c r="F56" s="162">
        <v>9993</v>
      </c>
      <c r="G56" s="168"/>
      <c r="H56" s="168"/>
    </row>
    <row r="57" spans="1:8" ht="20.100000000000001" customHeight="1">
      <c r="A57" s="73">
        <v>25</v>
      </c>
      <c r="B57" s="82"/>
      <c r="C57" s="141">
        <v>5484</v>
      </c>
      <c r="D57" s="150"/>
      <c r="E57" s="149"/>
      <c r="F57" s="162">
        <v>9194</v>
      </c>
      <c r="G57" s="168"/>
      <c r="H57" s="168"/>
    </row>
    <row r="58" spans="1:8" ht="20.100000000000001" customHeight="1">
      <c r="A58" s="73">
        <v>26</v>
      </c>
      <c r="B58" s="82"/>
      <c r="C58" s="141">
        <v>5428</v>
      </c>
      <c r="D58" s="150"/>
      <c r="E58" s="149"/>
      <c r="F58" s="162">
        <v>8245</v>
      </c>
      <c r="G58" s="168"/>
      <c r="H58" s="168"/>
    </row>
    <row r="59" spans="1:8" s="16" customFormat="1" ht="20.100000000000001" customHeight="1">
      <c r="A59" s="73">
        <v>27</v>
      </c>
      <c r="B59" s="82"/>
      <c r="C59" s="141">
        <v>4732</v>
      </c>
      <c r="D59" s="150"/>
      <c r="E59" s="149"/>
      <c r="F59" s="162">
        <v>7481</v>
      </c>
      <c r="G59" s="168"/>
      <c r="H59" s="168"/>
    </row>
    <row r="60" spans="1:8" ht="20.100000000000001" customHeight="1">
      <c r="A60" s="73">
        <v>28</v>
      </c>
      <c r="B60" s="82"/>
      <c r="C60" s="141">
        <v>4946</v>
      </c>
      <c r="D60" s="150"/>
      <c r="E60" s="149"/>
      <c r="F60" s="162">
        <v>8610</v>
      </c>
      <c r="G60" s="168"/>
      <c r="H60" s="168"/>
    </row>
    <row r="61" spans="1:8" ht="20.100000000000001" customHeight="1">
      <c r="A61" s="73">
        <v>29</v>
      </c>
      <c r="B61" s="82"/>
      <c r="C61" s="141">
        <v>6700</v>
      </c>
      <c r="D61" s="150"/>
      <c r="E61" s="149"/>
      <c r="F61" s="162">
        <v>10852</v>
      </c>
      <c r="G61" s="168"/>
      <c r="H61" s="168"/>
    </row>
    <row r="62" spans="1:8" ht="20.100000000000001" customHeight="1">
      <c r="A62" s="73">
        <v>30</v>
      </c>
      <c r="B62" s="82"/>
      <c r="C62" s="141">
        <v>6330</v>
      </c>
      <c r="D62" s="150"/>
      <c r="E62" s="149"/>
      <c r="F62" s="162">
        <v>8672</v>
      </c>
      <c r="G62" s="168"/>
      <c r="H62" s="168"/>
    </row>
    <row r="63" spans="1:8" ht="20.100000000000001" customHeight="1">
      <c r="A63" s="73" t="s">
        <v>203</v>
      </c>
      <c r="B63" s="82"/>
      <c r="C63" s="141">
        <v>32345</v>
      </c>
      <c r="D63" s="150"/>
      <c r="E63" s="149"/>
      <c r="F63" s="162">
        <v>19232</v>
      </c>
      <c r="G63" s="168"/>
      <c r="H63" s="168"/>
    </row>
    <row r="64" spans="1:8" ht="20.100000000000001" customHeight="1">
      <c r="A64" s="73">
        <v>2</v>
      </c>
      <c r="B64" s="82"/>
      <c r="C64" s="141">
        <v>20014</v>
      </c>
      <c r="D64" s="150"/>
      <c r="E64" s="149"/>
      <c r="F64" s="162">
        <v>23658</v>
      </c>
      <c r="G64" s="168"/>
      <c r="H64" s="168"/>
    </row>
    <row r="65" spans="1:13" ht="20.100000000000001" customHeight="1">
      <c r="A65" s="73">
        <v>3</v>
      </c>
      <c r="B65" s="82"/>
      <c r="C65" s="141">
        <v>23534</v>
      </c>
      <c r="D65" s="150"/>
      <c r="E65" s="149"/>
      <c r="F65" s="162">
        <v>27540</v>
      </c>
      <c r="G65" s="168"/>
      <c r="H65" s="168"/>
    </row>
    <row r="66" spans="1:13" ht="20.100000000000001" customHeight="1">
      <c r="A66" s="100">
        <v>4</v>
      </c>
      <c r="B66" s="127"/>
      <c r="C66" s="143">
        <v>24700</v>
      </c>
      <c r="D66" s="151"/>
      <c r="E66" s="156"/>
      <c r="F66" s="163">
        <v>26104</v>
      </c>
      <c r="G66" s="169"/>
      <c r="H66" s="169"/>
    </row>
    <row r="67" spans="1:13" ht="13.5" customHeight="1">
      <c r="A67" s="134" t="s">
        <v>59</v>
      </c>
      <c r="B67" s="134"/>
      <c r="C67" s="144"/>
      <c r="D67" s="144"/>
      <c r="E67" s="144"/>
      <c r="F67" s="164"/>
      <c r="G67" s="164"/>
      <c r="H67" s="164"/>
    </row>
    <row r="68" spans="1:13" ht="19.5" customHeight="1">
      <c r="M68" s="16"/>
    </row>
    <row r="69" spans="1:13" ht="19.5" customHeight="1">
      <c r="A69" s="4" t="s">
        <v>183</v>
      </c>
      <c r="B69" s="16"/>
      <c r="C69" s="16"/>
      <c r="K69" s="16"/>
    </row>
    <row r="70" spans="1:13" ht="14.25" customHeight="1">
      <c r="A70" s="135"/>
      <c r="B70" s="135"/>
      <c r="C70" s="135"/>
      <c r="D70" s="135"/>
      <c r="E70" s="135"/>
      <c r="F70" s="135"/>
      <c r="G70" s="135"/>
      <c r="H70" s="135"/>
    </row>
    <row r="71" spans="1:13" ht="19.5" customHeight="1">
      <c r="A71" s="136" t="s">
        <v>20</v>
      </c>
      <c r="B71" s="122"/>
      <c r="C71" s="120" t="s">
        <v>184</v>
      </c>
      <c r="D71" s="122"/>
      <c r="E71" s="120" t="s">
        <v>185</v>
      </c>
      <c r="F71" s="122"/>
      <c r="G71" s="136" t="s">
        <v>186</v>
      </c>
      <c r="H71" s="136"/>
    </row>
    <row r="72" spans="1:13" ht="19.5" customHeight="1">
      <c r="A72" s="126" t="s">
        <v>197</v>
      </c>
      <c r="B72" s="126"/>
      <c r="C72" s="145">
        <v>2998</v>
      </c>
      <c r="D72" s="152"/>
      <c r="E72" s="157">
        <v>183</v>
      </c>
      <c r="F72" s="152"/>
      <c r="G72" s="158">
        <v>16.399999999999999</v>
      </c>
      <c r="H72" s="80"/>
    </row>
    <row r="73" spans="1:13" ht="19.5" customHeight="1">
      <c r="A73" s="73" t="s">
        <v>204</v>
      </c>
      <c r="B73" s="82"/>
      <c r="C73" s="146">
        <v>3486</v>
      </c>
      <c r="D73" s="153"/>
      <c r="E73" s="158">
        <v>262</v>
      </c>
      <c r="F73" s="154"/>
      <c r="G73" s="158">
        <v>13.3</v>
      </c>
      <c r="H73" s="80"/>
    </row>
    <row r="74" spans="1:13" ht="19.5" customHeight="1">
      <c r="A74" s="73">
        <v>2</v>
      </c>
      <c r="B74" s="82"/>
      <c r="C74" s="146">
        <v>1733</v>
      </c>
      <c r="D74" s="153"/>
      <c r="E74" s="158">
        <v>279</v>
      </c>
      <c r="F74" s="154"/>
      <c r="G74" s="158">
        <v>6.21</v>
      </c>
      <c r="H74" s="80"/>
    </row>
    <row r="75" spans="1:13" ht="19.5" customHeight="1">
      <c r="A75" s="73">
        <v>3</v>
      </c>
      <c r="B75" s="73"/>
      <c r="C75" s="146">
        <v>2081</v>
      </c>
      <c r="D75" s="154"/>
      <c r="E75" s="158">
        <v>307</v>
      </c>
      <c r="F75" s="154"/>
      <c r="G75" s="170">
        <v>6.78</v>
      </c>
      <c r="H75" s="178"/>
    </row>
    <row r="76" spans="1:13" ht="19.5" customHeight="1">
      <c r="A76" s="100">
        <v>4</v>
      </c>
      <c r="B76" s="100"/>
      <c r="C76" s="147">
        <v>2765</v>
      </c>
      <c r="D76" s="155"/>
      <c r="E76" s="159">
        <v>306</v>
      </c>
      <c r="F76" s="155"/>
      <c r="G76" s="171">
        <v>9.0399999999999991</v>
      </c>
      <c r="H76" s="179"/>
    </row>
    <row r="77" spans="1:13" ht="13.5" customHeight="1">
      <c r="A77" s="28" t="s">
        <v>207</v>
      </c>
    </row>
    <row r="78" spans="1:13" ht="19.5" customHeight="1"/>
  </sheetData>
  <mergeCells count="164">
    <mergeCell ref="A3:B3"/>
    <mergeCell ref="C3:D3"/>
    <mergeCell ref="E3:F3"/>
    <mergeCell ref="G3:H3"/>
    <mergeCell ref="A4:B4"/>
    <mergeCell ref="C4:D4"/>
    <mergeCell ref="E4:F4"/>
    <mergeCell ref="G4:H4"/>
    <mergeCell ref="A5:B5"/>
    <mergeCell ref="C5:D5"/>
    <mergeCell ref="E5:F5"/>
    <mergeCell ref="G5:H5"/>
    <mergeCell ref="A6:B6"/>
    <mergeCell ref="C6:D6"/>
    <mergeCell ref="E6:F6"/>
    <mergeCell ref="G6:H6"/>
    <mergeCell ref="A7:B7"/>
    <mergeCell ref="C7:D7"/>
    <mergeCell ref="E7:F7"/>
    <mergeCell ref="G7:H7"/>
    <mergeCell ref="A8:B8"/>
    <mergeCell ref="C8:D8"/>
    <mergeCell ref="E8:F8"/>
    <mergeCell ref="G8:H8"/>
    <mergeCell ref="A9:B9"/>
    <mergeCell ref="C9:D9"/>
    <mergeCell ref="E9:F9"/>
    <mergeCell ref="G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30:B30"/>
    <mergeCell ref="C30:E30"/>
    <mergeCell ref="F30:H30"/>
    <mergeCell ref="A35:B35"/>
    <mergeCell ref="C35:E35"/>
    <mergeCell ref="F35:H35"/>
    <mergeCell ref="A36:B36"/>
    <mergeCell ref="C36:E36"/>
    <mergeCell ref="F36:H36"/>
    <mergeCell ref="A37:B37"/>
    <mergeCell ref="C37:E37"/>
    <mergeCell ref="F37:H37"/>
    <mergeCell ref="A38:B38"/>
    <mergeCell ref="C38:E38"/>
    <mergeCell ref="F38:H38"/>
    <mergeCell ref="A39:B39"/>
    <mergeCell ref="C39:E39"/>
    <mergeCell ref="F39:H39"/>
    <mergeCell ref="A40:B40"/>
    <mergeCell ref="C40:E40"/>
    <mergeCell ref="F40:H40"/>
    <mergeCell ref="A41:B41"/>
    <mergeCell ref="C41:E41"/>
    <mergeCell ref="F41:H41"/>
    <mergeCell ref="A42:B42"/>
    <mergeCell ref="C42:E42"/>
    <mergeCell ref="F42:H42"/>
    <mergeCell ref="A43:B43"/>
    <mergeCell ref="C43:E43"/>
    <mergeCell ref="F43:H43"/>
    <mergeCell ref="A44:B44"/>
    <mergeCell ref="C44:E44"/>
    <mergeCell ref="F44:H44"/>
    <mergeCell ref="A45:B45"/>
    <mergeCell ref="C45:E45"/>
    <mergeCell ref="F45:H45"/>
    <mergeCell ref="A46:B46"/>
    <mergeCell ref="C46:E46"/>
    <mergeCell ref="F46:H46"/>
    <mergeCell ref="A47:B47"/>
    <mergeCell ref="C47:E47"/>
    <mergeCell ref="F47:H47"/>
    <mergeCell ref="A48:B48"/>
    <mergeCell ref="C48:E48"/>
    <mergeCell ref="F48:H48"/>
    <mergeCell ref="A54:B54"/>
    <mergeCell ref="C54:E54"/>
    <mergeCell ref="F54:H54"/>
    <mergeCell ref="A55:B55"/>
    <mergeCell ref="C55:E55"/>
    <mergeCell ref="F55:H55"/>
    <mergeCell ref="A56:B56"/>
    <mergeCell ref="C56:E56"/>
    <mergeCell ref="F56:H56"/>
    <mergeCell ref="A57:B57"/>
    <mergeCell ref="C57:E57"/>
    <mergeCell ref="F57:H57"/>
    <mergeCell ref="A58:B58"/>
    <mergeCell ref="C58:E58"/>
    <mergeCell ref="F58:H58"/>
    <mergeCell ref="A59:B59"/>
    <mergeCell ref="C59:E59"/>
    <mergeCell ref="F59:H59"/>
    <mergeCell ref="A60:B60"/>
    <mergeCell ref="C60:E60"/>
    <mergeCell ref="F60:H60"/>
    <mergeCell ref="A61:B61"/>
    <mergeCell ref="C61:E61"/>
    <mergeCell ref="F61:H61"/>
    <mergeCell ref="A62:B62"/>
    <mergeCell ref="C62:E62"/>
    <mergeCell ref="F62:H62"/>
    <mergeCell ref="A63:B63"/>
    <mergeCell ref="C63:E63"/>
    <mergeCell ref="F63:H63"/>
    <mergeCell ref="A64:B64"/>
    <mergeCell ref="C64:E64"/>
    <mergeCell ref="F64:H64"/>
    <mergeCell ref="A65:B65"/>
    <mergeCell ref="C65:E65"/>
    <mergeCell ref="F65:H65"/>
    <mergeCell ref="A66:B66"/>
    <mergeCell ref="C66:E66"/>
    <mergeCell ref="F66:H66"/>
    <mergeCell ref="A71:B71"/>
    <mergeCell ref="C71:D71"/>
    <mergeCell ref="E71:F71"/>
    <mergeCell ref="G71:H71"/>
    <mergeCell ref="A72:B72"/>
    <mergeCell ref="C72:D72"/>
    <mergeCell ref="E72:F72"/>
    <mergeCell ref="G72:H72"/>
    <mergeCell ref="A73:B73"/>
    <mergeCell ref="C73:D73"/>
    <mergeCell ref="E73:F73"/>
    <mergeCell ref="G73:H73"/>
    <mergeCell ref="A74:B74"/>
    <mergeCell ref="C74:D74"/>
    <mergeCell ref="E74:F74"/>
    <mergeCell ref="G74:H74"/>
    <mergeCell ref="A75:B75"/>
    <mergeCell ref="C75:D75"/>
    <mergeCell ref="E75:F75"/>
    <mergeCell ref="G75:H75"/>
    <mergeCell ref="A76:B76"/>
    <mergeCell ref="C76:D76"/>
    <mergeCell ref="E76:F76"/>
    <mergeCell ref="G76:H76"/>
  </mergeCells>
  <phoneticPr fontId="1"/>
  <pageMargins left="0.78740157480314965" right="0.78740157480314965" top="0.98425196850393704" bottom="0.78740157480314965" header="0.51181102362204722" footer="0.51181102362204722"/>
  <pageSetup paperSize="9" scale="89" fitToWidth="1" fitToHeight="1" orientation="portrait" usePrinterDefaults="1" r:id="rId1"/>
  <headerFooter alignWithMargins="0"/>
  <rowBreaks count="1" manualBreakCount="1">
    <brk id="4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F16"/>
  <sheetViews>
    <sheetView view="pageBreakPreview" topLeftCell="A13" zoomScale="130" zoomScaleSheetLayoutView="130" workbookViewId="0"/>
  </sheetViews>
  <sheetFormatPr defaultRowHeight="13.5"/>
  <cols>
    <col min="1" max="3" width="15.625" style="28" customWidth="1"/>
    <col min="4" max="4" width="17" style="28" customWidth="1"/>
    <col min="5" max="5" width="15.625" style="28" customWidth="1"/>
    <col min="6" max="6" width="75.75" style="28" customWidth="1"/>
    <col min="7" max="16384" width="9" style="28" customWidth="1"/>
  </cols>
  <sheetData>
    <row r="1" spans="1:6" ht="14.25">
      <c r="A1" s="81" t="s">
        <v>195</v>
      </c>
    </row>
    <row r="2" spans="1:6" ht="14.25">
      <c r="F2" s="160" t="s">
        <v>287</v>
      </c>
    </row>
    <row r="3" spans="1:6" s="77" customFormat="1" ht="19.5" customHeight="1">
      <c r="A3" s="56" t="s">
        <v>8</v>
      </c>
      <c r="B3" s="63" t="s">
        <v>2</v>
      </c>
      <c r="C3" s="63" t="s">
        <v>22</v>
      </c>
      <c r="D3" s="63" t="s">
        <v>24</v>
      </c>
      <c r="E3" s="193" t="s">
        <v>28</v>
      </c>
      <c r="F3" s="95" t="s">
        <v>29</v>
      </c>
    </row>
    <row r="4" spans="1:6" s="78" customFormat="1" ht="75" customHeight="1">
      <c r="A4" s="22" t="s">
        <v>30</v>
      </c>
      <c r="B4" s="183" t="s">
        <v>115</v>
      </c>
      <c r="C4" s="187" t="s">
        <v>33</v>
      </c>
      <c r="D4" s="190">
        <v>19633</v>
      </c>
      <c r="E4" s="194" t="s">
        <v>294</v>
      </c>
      <c r="F4" s="199" t="s">
        <v>102</v>
      </c>
    </row>
    <row r="5" spans="1:6" s="78" customFormat="1" ht="75" customHeight="1">
      <c r="A5" s="22" t="s">
        <v>30</v>
      </c>
      <c r="B5" s="183" t="s">
        <v>34</v>
      </c>
      <c r="C5" s="183" t="s">
        <v>35</v>
      </c>
      <c r="D5" s="190">
        <v>19633</v>
      </c>
      <c r="E5" s="195" t="s">
        <v>139</v>
      </c>
      <c r="F5" s="199" t="s">
        <v>137</v>
      </c>
    </row>
    <row r="6" spans="1:6" s="78" customFormat="1" ht="75" customHeight="1">
      <c r="A6" s="22" t="s">
        <v>6</v>
      </c>
      <c r="B6" s="183" t="s">
        <v>114</v>
      </c>
      <c r="C6" s="183" t="s">
        <v>299</v>
      </c>
      <c r="D6" s="190">
        <v>45013</v>
      </c>
      <c r="E6" s="196" t="s">
        <v>300</v>
      </c>
      <c r="F6" s="199" t="s">
        <v>121</v>
      </c>
    </row>
    <row r="7" spans="1:6" s="78" customFormat="1" ht="75" customHeight="1">
      <c r="A7" s="22" t="s">
        <v>37</v>
      </c>
      <c r="B7" s="183" t="s">
        <v>158</v>
      </c>
      <c r="C7" s="183" t="s">
        <v>38</v>
      </c>
      <c r="D7" s="190">
        <v>20702</v>
      </c>
      <c r="E7" s="194" t="s">
        <v>26</v>
      </c>
      <c r="F7" s="200" t="s">
        <v>291</v>
      </c>
    </row>
    <row r="8" spans="1:6" s="78" customFormat="1" ht="75" customHeight="1">
      <c r="A8" s="22" t="s">
        <v>37</v>
      </c>
      <c r="B8" s="183" t="s">
        <v>31</v>
      </c>
      <c r="C8" s="187" t="s">
        <v>150</v>
      </c>
      <c r="D8" s="190">
        <v>23460</v>
      </c>
      <c r="E8" s="194" t="s">
        <v>99</v>
      </c>
      <c r="F8" s="199" t="s">
        <v>182</v>
      </c>
    </row>
    <row r="9" spans="1:6" s="78" customFormat="1" ht="75" customHeight="1">
      <c r="A9" s="22" t="s">
        <v>37</v>
      </c>
      <c r="B9" s="183" t="s">
        <v>40</v>
      </c>
      <c r="C9" s="187" t="s">
        <v>86</v>
      </c>
      <c r="D9" s="190">
        <v>26036</v>
      </c>
      <c r="E9" s="194" t="s">
        <v>99</v>
      </c>
      <c r="F9" s="199" t="s">
        <v>151</v>
      </c>
    </row>
    <row r="10" spans="1:6" s="78" customFormat="1" ht="75" customHeight="1">
      <c r="A10" s="181" t="s">
        <v>37</v>
      </c>
      <c r="B10" s="184" t="s">
        <v>208</v>
      </c>
      <c r="C10" s="188" t="s">
        <v>209</v>
      </c>
      <c r="D10" s="191">
        <v>43913</v>
      </c>
      <c r="E10" s="197" t="s">
        <v>210</v>
      </c>
      <c r="F10" s="201" t="s">
        <v>211</v>
      </c>
    </row>
    <row r="11" spans="1:6" s="78" customFormat="1" ht="75" customHeight="1">
      <c r="A11" s="22" t="s">
        <v>47</v>
      </c>
      <c r="B11" s="183" t="s">
        <v>51</v>
      </c>
      <c r="C11" s="187" t="s">
        <v>54</v>
      </c>
      <c r="D11" s="190">
        <v>26036</v>
      </c>
      <c r="E11" s="194" t="s">
        <v>99</v>
      </c>
      <c r="F11" s="199" t="s">
        <v>140</v>
      </c>
    </row>
    <row r="12" spans="1:6" s="78" customFormat="1" ht="75" customHeight="1">
      <c r="A12" s="22" t="s">
        <v>47</v>
      </c>
      <c r="B12" s="183" t="s">
        <v>55</v>
      </c>
      <c r="C12" s="187" t="s">
        <v>57</v>
      </c>
      <c r="D12" s="190">
        <v>28587</v>
      </c>
      <c r="E12" s="194" t="s">
        <v>99</v>
      </c>
      <c r="F12" s="201" t="s">
        <v>199</v>
      </c>
    </row>
    <row r="13" spans="1:6" s="78" customFormat="1" ht="75" customHeight="1">
      <c r="A13" s="22" t="s">
        <v>47</v>
      </c>
      <c r="B13" s="183" t="s">
        <v>60</v>
      </c>
      <c r="C13" s="187" t="s">
        <v>62</v>
      </c>
      <c r="D13" s="190">
        <v>29308</v>
      </c>
      <c r="E13" s="194" t="s">
        <v>99</v>
      </c>
      <c r="F13" s="199" t="s">
        <v>282</v>
      </c>
    </row>
    <row r="14" spans="1:6" s="78" customFormat="1" ht="75" customHeight="1">
      <c r="A14" s="182" t="s">
        <v>64</v>
      </c>
      <c r="B14" s="185" t="s">
        <v>65</v>
      </c>
      <c r="C14" s="189" t="s">
        <v>33</v>
      </c>
      <c r="D14" s="192">
        <v>34789</v>
      </c>
      <c r="E14" s="198" t="s">
        <v>99</v>
      </c>
      <c r="F14" s="202" t="s">
        <v>90</v>
      </c>
    </row>
    <row r="15" spans="1:6" s="78" customFormat="1" ht="75" customHeight="1">
      <c r="A15" s="22" t="s">
        <v>103</v>
      </c>
      <c r="B15" s="186" t="s">
        <v>109</v>
      </c>
      <c r="C15" s="187" t="s">
        <v>110</v>
      </c>
      <c r="D15" s="190">
        <v>38814</v>
      </c>
      <c r="E15" s="194" t="s">
        <v>104</v>
      </c>
      <c r="F15" s="199" t="s">
        <v>144</v>
      </c>
    </row>
    <row r="16" spans="1:6">
      <c r="A16" s="28" t="s">
        <v>145</v>
      </c>
    </row>
  </sheetData>
  <phoneticPr fontId="1"/>
  <pageMargins left="0.78740157480314965" right="0.78740157480314965" top="0.15748031496062992" bottom="0.15748031496062992" header="0.15748031496062992" footer="0.15748031496062992"/>
  <pageSetup paperSize="9" scale="80"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F28"/>
  <sheetViews>
    <sheetView view="pageBreakPreview" topLeftCell="A22" zoomScale="145" zoomScaleSheetLayoutView="145" workbookViewId="0"/>
  </sheetViews>
  <sheetFormatPr defaultRowHeight="13.5"/>
  <cols>
    <col min="1" max="3" width="15.625" style="28" customWidth="1"/>
    <col min="4" max="4" width="16.375" style="28" customWidth="1"/>
    <col min="5" max="5" width="15.625" style="28" customWidth="1"/>
    <col min="6" max="6" width="67.875" style="28" customWidth="1"/>
    <col min="7" max="16384" width="9" style="28" customWidth="1"/>
  </cols>
  <sheetData>
    <row r="1" spans="1:6" ht="14.25">
      <c r="A1" s="81" t="s">
        <v>220</v>
      </c>
    </row>
    <row r="2" spans="1:6" ht="14.25">
      <c r="F2" s="160" t="s">
        <v>287</v>
      </c>
    </row>
    <row r="3" spans="1:6" s="77" customFormat="1" ht="30" customHeight="1">
      <c r="A3" s="56" t="s">
        <v>8</v>
      </c>
      <c r="B3" s="63" t="s">
        <v>2</v>
      </c>
      <c r="C3" s="63" t="s">
        <v>22</v>
      </c>
      <c r="D3" s="63" t="s">
        <v>24</v>
      </c>
      <c r="E3" s="193" t="s">
        <v>28</v>
      </c>
      <c r="F3" s="95" t="s">
        <v>29</v>
      </c>
    </row>
    <row r="4" spans="1:6" s="77" customFormat="1" ht="71.25" customHeight="1">
      <c r="A4" s="204" t="s">
        <v>63</v>
      </c>
      <c r="B4" s="206" t="s">
        <v>67</v>
      </c>
      <c r="C4" s="212" t="s">
        <v>68</v>
      </c>
      <c r="D4" s="218">
        <v>28060</v>
      </c>
      <c r="E4" s="206" t="s">
        <v>100</v>
      </c>
      <c r="F4" s="224" t="s">
        <v>284</v>
      </c>
    </row>
    <row r="5" spans="1:6" s="77" customFormat="1" ht="50.1" customHeight="1">
      <c r="A5" s="21" t="s">
        <v>30</v>
      </c>
      <c r="B5" s="207" t="s">
        <v>23</v>
      </c>
      <c r="C5" s="212" t="s">
        <v>53</v>
      </c>
      <c r="D5" s="218">
        <v>28060</v>
      </c>
      <c r="E5" s="206" t="s">
        <v>101</v>
      </c>
      <c r="F5" s="224" t="s">
        <v>175</v>
      </c>
    </row>
    <row r="6" spans="1:6" s="77" customFormat="1" ht="50.1" customHeight="1">
      <c r="A6" s="21" t="s">
        <v>30</v>
      </c>
      <c r="B6" s="207" t="s">
        <v>46</v>
      </c>
      <c r="C6" s="212" t="s">
        <v>71</v>
      </c>
      <c r="D6" s="218">
        <v>28060</v>
      </c>
      <c r="E6" s="206" t="s">
        <v>146</v>
      </c>
      <c r="F6" s="224" t="s">
        <v>283</v>
      </c>
    </row>
    <row r="7" spans="1:6" s="77" customFormat="1" ht="72" customHeight="1">
      <c r="A7" s="21" t="s">
        <v>74</v>
      </c>
      <c r="B7" s="207" t="s">
        <v>75</v>
      </c>
      <c r="C7" s="213" t="s">
        <v>98</v>
      </c>
      <c r="D7" s="218">
        <v>28060</v>
      </c>
      <c r="E7" s="206" t="s">
        <v>42</v>
      </c>
      <c r="F7" s="224" t="s">
        <v>45</v>
      </c>
    </row>
    <row r="8" spans="1:6" s="77" customFormat="1" ht="50.1" customHeight="1">
      <c r="A8" s="21" t="s">
        <v>49</v>
      </c>
      <c r="B8" s="207" t="s">
        <v>39</v>
      </c>
      <c r="C8" s="212" t="s">
        <v>70</v>
      </c>
      <c r="D8" s="218">
        <v>28060</v>
      </c>
      <c r="E8" s="206" t="s">
        <v>41</v>
      </c>
      <c r="F8" s="224" t="s">
        <v>295</v>
      </c>
    </row>
    <row r="9" spans="1:6" s="77" customFormat="1" ht="50.1" customHeight="1">
      <c r="A9" s="21" t="s">
        <v>49</v>
      </c>
      <c r="B9" s="207" t="s">
        <v>76</v>
      </c>
      <c r="C9" s="212" t="s">
        <v>77</v>
      </c>
      <c r="D9" s="218">
        <v>28060</v>
      </c>
      <c r="E9" s="221" t="s">
        <v>147</v>
      </c>
      <c r="F9" s="224" t="s">
        <v>132</v>
      </c>
    </row>
    <row r="10" spans="1:6" s="77" customFormat="1" ht="50.1" customHeight="1">
      <c r="A10" s="21" t="s">
        <v>49</v>
      </c>
      <c r="B10" s="207" t="s">
        <v>97</v>
      </c>
      <c r="C10" s="212" t="s">
        <v>105</v>
      </c>
      <c r="D10" s="218">
        <v>28060</v>
      </c>
      <c r="E10" s="221" t="s">
        <v>111</v>
      </c>
      <c r="F10" s="224" t="s">
        <v>133</v>
      </c>
    </row>
    <row r="11" spans="1:6" s="77" customFormat="1" ht="61.5" customHeight="1">
      <c r="A11" s="21" t="s">
        <v>49</v>
      </c>
      <c r="B11" s="207" t="s">
        <v>4</v>
      </c>
      <c r="C11" s="212" t="s">
        <v>78</v>
      </c>
      <c r="D11" s="218">
        <v>27300</v>
      </c>
      <c r="E11" s="221" t="s">
        <v>119</v>
      </c>
      <c r="F11" s="224" t="s">
        <v>285</v>
      </c>
    </row>
    <row r="12" spans="1:6" s="77" customFormat="1" ht="50.1" customHeight="1">
      <c r="A12" s="21" t="s">
        <v>49</v>
      </c>
      <c r="B12" s="207" t="s">
        <v>79</v>
      </c>
      <c r="C12" s="212" t="s">
        <v>77</v>
      </c>
      <c r="D12" s="218">
        <v>31388</v>
      </c>
      <c r="E12" s="206" t="s">
        <v>14</v>
      </c>
      <c r="F12" s="224" t="s">
        <v>181</v>
      </c>
    </row>
    <row r="13" spans="1:6" s="77" customFormat="1" ht="50.1" customHeight="1">
      <c r="A13" s="21" t="s">
        <v>49</v>
      </c>
      <c r="B13" s="207" t="s">
        <v>148</v>
      </c>
      <c r="C13" s="212" t="s">
        <v>77</v>
      </c>
      <c r="D13" s="218">
        <v>31388</v>
      </c>
      <c r="E13" s="206" t="s">
        <v>81</v>
      </c>
      <c r="F13" s="224" t="s">
        <v>134</v>
      </c>
    </row>
    <row r="14" spans="1:6" s="77" customFormat="1" ht="63.75" customHeight="1">
      <c r="A14" s="21" t="s">
        <v>47</v>
      </c>
      <c r="B14" s="207" t="s">
        <v>36</v>
      </c>
      <c r="C14" s="212" t="s">
        <v>83</v>
      </c>
      <c r="D14" s="218">
        <v>28060</v>
      </c>
      <c r="E14" s="206" t="s">
        <v>141</v>
      </c>
      <c r="F14" s="224" t="s">
        <v>152</v>
      </c>
    </row>
    <row r="15" spans="1:6" s="77" customFormat="1" ht="50.1" customHeight="1">
      <c r="A15" s="21" t="s">
        <v>64</v>
      </c>
      <c r="B15" s="207" t="s">
        <v>58</v>
      </c>
      <c r="C15" s="213" t="s">
        <v>21</v>
      </c>
      <c r="D15" s="218">
        <v>33322</v>
      </c>
      <c r="E15" s="206" t="s">
        <v>99</v>
      </c>
      <c r="F15" s="224" t="s">
        <v>143</v>
      </c>
    </row>
    <row r="16" spans="1:6" s="77" customFormat="1" ht="50.1" customHeight="1">
      <c r="A16" s="21" t="s">
        <v>64</v>
      </c>
      <c r="B16" s="207" t="s">
        <v>84</v>
      </c>
      <c r="C16" s="212" t="s">
        <v>35</v>
      </c>
      <c r="D16" s="218">
        <v>33322</v>
      </c>
      <c r="E16" s="195" t="s">
        <v>139</v>
      </c>
      <c r="F16" s="224" t="s">
        <v>149</v>
      </c>
    </row>
    <row r="17" spans="1:6" s="77" customFormat="1" ht="64.5" customHeight="1">
      <c r="A17" s="21" t="s">
        <v>64</v>
      </c>
      <c r="B17" s="207" t="s">
        <v>85</v>
      </c>
      <c r="C17" s="213" t="s">
        <v>156</v>
      </c>
      <c r="D17" s="218">
        <v>37869</v>
      </c>
      <c r="E17" s="206" t="s">
        <v>26</v>
      </c>
      <c r="F17" s="224" t="s">
        <v>113</v>
      </c>
    </row>
    <row r="18" spans="1:6" s="203" customFormat="1" ht="64.5" customHeight="1">
      <c r="A18" s="22" t="s">
        <v>6</v>
      </c>
      <c r="B18" s="196" t="s">
        <v>122</v>
      </c>
      <c r="C18" s="214" t="s">
        <v>124</v>
      </c>
      <c r="D18" s="218">
        <v>39969</v>
      </c>
      <c r="E18" s="196" t="s">
        <v>126</v>
      </c>
      <c r="F18" s="225" t="s">
        <v>127</v>
      </c>
    </row>
    <row r="19" spans="1:6" s="203" customFormat="1" ht="84.75" customHeight="1">
      <c r="A19" s="22" t="s">
        <v>6</v>
      </c>
      <c r="B19" s="196" t="s">
        <v>176</v>
      </c>
      <c r="C19" s="214" t="s">
        <v>177</v>
      </c>
      <c r="D19" s="218">
        <v>42499</v>
      </c>
      <c r="E19" s="196" t="s">
        <v>178</v>
      </c>
      <c r="F19" s="226" t="s">
        <v>180</v>
      </c>
    </row>
    <row r="20" spans="1:6" s="203" customFormat="1" ht="117.75" customHeight="1">
      <c r="A20" s="181" t="s">
        <v>6</v>
      </c>
      <c r="B20" s="208" t="s">
        <v>212</v>
      </c>
      <c r="C20" s="215" t="s">
        <v>213</v>
      </c>
      <c r="D20" s="219">
        <v>43963</v>
      </c>
      <c r="E20" s="222" t="s">
        <v>56</v>
      </c>
      <c r="F20" s="227" t="s">
        <v>5</v>
      </c>
    </row>
    <row r="21" spans="1:6" s="78" customFormat="1" ht="124.5" customHeight="1">
      <c r="A21" s="22" t="s">
        <v>74</v>
      </c>
      <c r="B21" s="209" t="s">
        <v>89</v>
      </c>
      <c r="C21" s="214" t="s">
        <v>91</v>
      </c>
      <c r="D21" s="218">
        <v>34839</v>
      </c>
      <c r="E21" s="196" t="s">
        <v>26</v>
      </c>
      <c r="F21" s="225" t="s">
        <v>286</v>
      </c>
    </row>
    <row r="22" spans="1:6" s="78" customFormat="1" ht="51.75" customHeight="1">
      <c r="A22" s="22" t="s">
        <v>72</v>
      </c>
      <c r="B22" s="209" t="s">
        <v>128</v>
      </c>
      <c r="C22" s="214" t="s">
        <v>15</v>
      </c>
      <c r="D22" s="218">
        <v>35217</v>
      </c>
      <c r="E22" s="196" t="s">
        <v>82</v>
      </c>
      <c r="F22" s="225" t="s">
        <v>288</v>
      </c>
    </row>
    <row r="23" spans="1:6" s="78" customFormat="1" ht="51" customHeight="1">
      <c r="A23" s="22" t="s">
        <v>72</v>
      </c>
      <c r="B23" s="209" t="s">
        <v>73</v>
      </c>
      <c r="C23" s="214" t="s">
        <v>92</v>
      </c>
      <c r="D23" s="218">
        <v>35217</v>
      </c>
      <c r="E23" s="196" t="s">
        <v>69</v>
      </c>
      <c r="F23" s="225" t="s">
        <v>289</v>
      </c>
    </row>
    <row r="24" spans="1:6" s="78" customFormat="1" ht="56.25" customHeight="1">
      <c r="A24" s="22" t="s">
        <v>72</v>
      </c>
      <c r="B24" s="209" t="s">
        <v>129</v>
      </c>
      <c r="C24" s="214" t="s">
        <v>88</v>
      </c>
      <c r="D24" s="218">
        <v>35217</v>
      </c>
      <c r="E24" s="196" t="s">
        <v>99</v>
      </c>
      <c r="F24" s="225" t="s">
        <v>290</v>
      </c>
    </row>
    <row r="25" spans="1:6" s="78" customFormat="1" ht="67.5" customHeight="1">
      <c r="A25" s="22" t="s">
        <v>72</v>
      </c>
      <c r="B25" s="209" t="s">
        <v>94</v>
      </c>
      <c r="C25" s="214" t="s">
        <v>96</v>
      </c>
      <c r="D25" s="218">
        <v>35217</v>
      </c>
      <c r="E25" s="196" t="s">
        <v>99</v>
      </c>
      <c r="F25" s="225" t="s">
        <v>135</v>
      </c>
    </row>
    <row r="26" spans="1:6" s="78" customFormat="1" ht="104.25" customHeight="1">
      <c r="A26" s="205" t="s">
        <v>130</v>
      </c>
      <c r="B26" s="210" t="s">
        <v>112</v>
      </c>
      <c r="C26" s="216" t="s">
        <v>179</v>
      </c>
      <c r="D26" s="220">
        <v>39969</v>
      </c>
      <c r="E26" s="210" t="s">
        <v>136</v>
      </c>
      <c r="F26" s="228" t="s">
        <v>157</v>
      </c>
    </row>
    <row r="28" spans="1:6" s="78" customFormat="1">
      <c r="A28" s="28" t="s">
        <v>145</v>
      </c>
      <c r="B28" s="211"/>
      <c r="C28" s="217"/>
      <c r="E28" s="223"/>
      <c r="F28" s="229"/>
    </row>
  </sheetData>
  <phoneticPr fontId="1"/>
  <pageMargins left="0.78740157480314965" right="0.78740157480314965" top="0.59055118110236227" bottom="0.39370078740157483" header="0.51181102362204722" footer="0.51181102362204722"/>
  <pageSetup paperSize="9" scale="88"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F9"/>
  <sheetViews>
    <sheetView view="pageBreakPreview" topLeftCell="A4" zoomScale="130" zoomScaleSheetLayoutView="130" workbookViewId="0"/>
  </sheetViews>
  <sheetFormatPr defaultRowHeight="13.5"/>
  <cols>
    <col min="1" max="3" width="15.625" style="28" customWidth="1"/>
    <col min="4" max="4" width="16.375" style="28" customWidth="1"/>
    <col min="5" max="5" width="15.625" style="28" customWidth="1"/>
    <col min="6" max="6" width="67.875" style="28" customWidth="1"/>
    <col min="7" max="16384" width="9" style="28" customWidth="1"/>
  </cols>
  <sheetData>
    <row r="1" spans="1:6" ht="16.5" customHeight="1">
      <c r="A1" s="81" t="s">
        <v>281</v>
      </c>
    </row>
    <row r="2" spans="1:6" ht="14.25">
      <c r="F2" s="160" t="s">
        <v>287</v>
      </c>
    </row>
    <row r="3" spans="1:6" s="77" customFormat="1">
      <c r="A3" s="128" t="s">
        <v>8</v>
      </c>
      <c r="B3" s="63" t="s">
        <v>2</v>
      </c>
      <c r="C3" s="63" t="s">
        <v>22</v>
      </c>
      <c r="D3" s="63" t="s">
        <v>3</v>
      </c>
      <c r="E3" s="193" t="s">
        <v>28</v>
      </c>
      <c r="F3" s="68" t="s">
        <v>29</v>
      </c>
    </row>
    <row r="4" spans="1:6" s="78" customFormat="1" ht="96" customHeight="1">
      <c r="A4" s="230" t="s">
        <v>159</v>
      </c>
      <c r="B4" s="186" t="s">
        <v>160</v>
      </c>
      <c r="C4" s="187" t="s">
        <v>48</v>
      </c>
      <c r="D4" s="190">
        <v>40749</v>
      </c>
      <c r="E4" s="194" t="s">
        <v>161</v>
      </c>
      <c r="F4" s="234" t="s">
        <v>162</v>
      </c>
    </row>
    <row r="5" spans="1:6" s="78" customFormat="1" ht="62.25" customHeight="1">
      <c r="A5" s="230" t="s">
        <v>159</v>
      </c>
      <c r="B5" s="186" t="s">
        <v>164</v>
      </c>
      <c r="C5" s="187" t="s">
        <v>48</v>
      </c>
      <c r="D5" s="190">
        <v>40749</v>
      </c>
      <c r="E5" s="194" t="s">
        <v>161</v>
      </c>
      <c r="F5" s="234" t="s">
        <v>165</v>
      </c>
    </row>
    <row r="6" spans="1:6" s="78" customFormat="1" ht="78" customHeight="1">
      <c r="A6" s="230" t="s">
        <v>159</v>
      </c>
      <c r="B6" s="186" t="s">
        <v>87</v>
      </c>
      <c r="C6" s="187" t="s">
        <v>48</v>
      </c>
      <c r="D6" s="190">
        <v>40749</v>
      </c>
      <c r="E6" s="194" t="s">
        <v>161</v>
      </c>
      <c r="F6" s="234" t="s">
        <v>167</v>
      </c>
    </row>
    <row r="7" spans="1:6" s="78" customFormat="1" ht="75" customHeight="1">
      <c r="A7" s="230" t="s">
        <v>159</v>
      </c>
      <c r="B7" s="186" t="s">
        <v>169</v>
      </c>
      <c r="C7" s="187" t="s">
        <v>48</v>
      </c>
      <c r="D7" s="190">
        <v>40749</v>
      </c>
      <c r="E7" s="194" t="s">
        <v>161</v>
      </c>
      <c r="F7" s="234" t="s">
        <v>170</v>
      </c>
    </row>
    <row r="8" spans="1:6" s="78" customFormat="1" ht="109.5" customHeight="1">
      <c r="A8" s="231" t="s">
        <v>159</v>
      </c>
      <c r="B8" s="210" t="s">
        <v>172</v>
      </c>
      <c r="C8" s="232" t="s">
        <v>174</v>
      </c>
      <c r="D8" s="220">
        <v>43035</v>
      </c>
      <c r="E8" s="233" t="s">
        <v>161</v>
      </c>
      <c r="F8" s="235" t="s">
        <v>173</v>
      </c>
    </row>
    <row r="9" spans="1:6">
      <c r="A9" s="28" t="s">
        <v>145</v>
      </c>
    </row>
  </sheetData>
  <phoneticPr fontId="1"/>
  <pageMargins left="0.31496062992125984" right="0.31496062992125984" top="0.74803149606299213" bottom="0.74803149606299213" header="0.31496062992125984" footer="0.31496062992125984"/>
  <pageSetup paperSize="9" scale="9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 xml:space="preserve">学校・幼稚園 </vt:lpstr>
      <vt:lpstr>平均体位</vt:lpstr>
      <vt:lpstr>概況・進路</vt:lpstr>
      <vt:lpstr>資料館・社教事業・公民館</vt:lpstr>
      <vt:lpstr>県文化財</vt:lpstr>
      <vt:lpstr>町文化財</vt:lpstr>
      <vt:lpstr xml:space="preserve">国登録有形文化財 </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中央公民館</dc:creator>
  <cp:lastModifiedBy>(TS) 宗方友美</cp:lastModifiedBy>
  <cp:lastPrinted>2023-11-17T02:28:40Z</cp:lastPrinted>
  <dcterms:created xsi:type="dcterms:W3CDTF">2004-10-12T04:59:59Z</dcterms:created>
  <dcterms:modified xsi:type="dcterms:W3CDTF">2024-03-18T09:34:19Z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2024-03-18T09:34:19Z</vt:filetime>
  </property>
</Properties>
</file>