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100総務課\財政係\09.令和3年度\A-4-01.財政一般\01.照会・報告\5030913_R1年度財政状況資料集の作成（追加作業分）\回答\"/>
    </mc:Choice>
  </mc:AlternateContent>
  <bookViews>
    <workbookView xWindow="0" yWindow="0" windowWidth="15360" windowHeight="7635" tabRatio="8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<sst xmlns="http://schemas.openxmlformats.org/spreadsheetml/2006/main" count="1123" uniqueCount="617">
  <si>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</si>
  <si>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</si>
  <si>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</si>
  <si>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</si>
  <si>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</si>
  <si>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</si>
  <si>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</si>
  <si>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</si>
  <si>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</si>
  <si>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</si>
  <si>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</si>
  <si>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</si>
  <si>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</si>
  <si>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</si>
  <si>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</si>
  <si>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</si>
  <si>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</si>
  <si>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</si>
  <si>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</si>
  <si>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</si>
  <si>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</si>
  <si>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</si>
  <si>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</si>
  <si>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</si>
  <si>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</si>
  <si>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</si>
  <si>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</si>
  <si>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</si>
  <si>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</si>
  <si>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</si>
  <si>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</si>
  <si>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</si>
  <si>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</si>
  <si>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</si>
  <si>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</si>
  <si>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</si>
  <si>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</si>
  <si>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</si>
  <si>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</si>
  <si>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</si>
  <si>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</si>
  <si>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</si>
  <si>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</si>
  <si>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</si>
  <si>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</si>
  <si>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</si>
  <si>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</si>
  <si>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</si>
  <si>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</si>
  <si>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</si>
  <si>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</si>
  <si>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</si>
  <si>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</si>
  <si>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</si>
  <si>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</si>
  <si>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</si>
  <si>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</si>
  <si>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</si>
  <si>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</si>
  <si>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</si>
  <si>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</si>
  <si>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</si>
  <si>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</si>
  <si>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</si>
  <si>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</si>
  <si>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</si>
  <si>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</si>
  <si>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</si>
  <si>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</si>
  <si>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</si>
  <si>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</si>
  <si>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</si>
  <si>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</si>
  <si>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</si>
  <si>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</si>
  <si>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</si>
  <si>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</si>
  <si>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</si>
  <si>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</si>
  <si>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</si>
  <si>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</si>
  <si>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</si>
  <si>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</si>
  <si>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</si>
  <si>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</si>
  <si>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</si>
  <si>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</si>
  <si>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</si>
  <si>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</si>
  <si>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</si>
  <si>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</si>
  <si>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</si>
  <si>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</si>
  <si>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</si>
  <si>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</si>
  <si>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</si>
  <si>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</si>
  <si>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</si>
  <si>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</si>
  <si>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</si>
  <si>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</si>
  <si>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</si>
  <si>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</si>
  <si>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</si>
  <si>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</si>
  <si>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</si>
  <si>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</si>
  <si>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</si>
  <si>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</si>
  <si>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</si>
  <si>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</si>
  <si>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</si>
  <si>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</si>
  <si>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</si>
  <si>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</si>
  <si>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</si>
  <si>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</si>
  <si>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</si>
  <si>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</si>
  <si>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</si>
  <si>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</si>
  <si>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</si>
  <si>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</si>
  <si>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</si>
  <si>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</si>
  <si>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</si>
  <si>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</si>
  <si>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</si>
  <si>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</si>
  <si>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</si>
  <si>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</si>
  <si>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</si>
  <si>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</si>
  <si>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</si>
  <si>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</si>
  <si>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</si>
  <si>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</si>
  <si>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</si>
  <si>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</si>
  <si>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</si>
  <si>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</si>
  <si>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</si>
  <si>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</si>
  <si>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</si>
  <si>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</si>
  <si>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</si>
  <si>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</si>
  <si>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</si>
  <si>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</si>
  <si>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</si>
  <si>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</si>
  <si>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</si>
  <si>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</si>
  <si>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</si>
  <si>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</si>
  <si>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</si>
  <si>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</si>
  <si>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</si>
  <si>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</si>
  <si>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</si>
  <si>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</si>
  <si>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</si>
  <si>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</si>
  <si>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</si>
  <si>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</si>
  <si>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</si>
  <si>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</si>
  <si>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</si>
  <si>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</si>
  <si>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</si>
  <si>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</si>
  <si>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</si>
  <si>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</si>
  <si>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</si>
  <si>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</si>
  <si>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</si>
  <si>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</si>
  <si>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</si>
  <si>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</si>
  <si>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</si>
  <si>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</si>
  <si>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</si>
  <si>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</si>
  <si>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</si>
  <si>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</si>
  <si>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</si>
  <si>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</si>
  <si>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</si>
  <si>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</si>
  <si>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</si>
  <si>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</si>
  <si>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</si>
  <si>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</si>
  <si>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</si>
  <si>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</si>
  <si>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</si>
  <si>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</si>
  <si>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</si>
  <si>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</si>
  <si>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</si>
  <si>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</si>
  <si>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</si>
  <si>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</si>
  <si>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</si>
  <si>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</si>
  <si>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</si>
  <si>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</si>
  <si>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</si>
  <si>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</si>
  <si>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</si>
  <si>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</si>
  <si>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</si>
  <si>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</si>
  <si>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</si>
  <si>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</si>
  <si>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福島県石川町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</si>
  <si>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</si>
  <si>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</si>
  <si>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</si>
  <si>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</si>
  <si>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</si>
  <si>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</si>
  <si>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</si>
  <si>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</si>
  <si>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</si>
  <si>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</si>
  <si>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</si>
  <si>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</si>
  <si>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</si>
  <si>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</si>
  <si>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</si>
  <si>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</si>
  <si>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</si>
  <si>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</si>
  <si>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</si>
  <si>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</si>
  <si>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</si>
  <si>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</si>
  <si>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</si>
  <si>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</si>
  <si>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</si>
  <si>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</si>
  <si>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</si>
  <si>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</si>
  <si>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</si>
  <si>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</si>
  <si>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</si>
  <si>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</si>
  <si>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</si>
  <si>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</si>
  <si>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</si>
  <si>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</si>
  <si>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</si>
  <si>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</si>
  <si>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</si>
  <si>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</si>
  <si>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</si>
  <si>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</si>
  <si>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</si>
  <si>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</si>
  <si>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</si>
  <si>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</si>
  <si>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</si>
  <si>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</si>
  <si>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</si>
  <si>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</si>
  <si>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</si>
  <si>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</si>
  <si>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</si>
  <si>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</si>
  <si>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</si>
  <si>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</si>
  <si>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</si>
  <si>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</si>
  <si>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</si>
  <si>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</si>
  <si>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</si>
  <si>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</si>
  <si>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</si>
  <si>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</si>
  <si>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</si>
  <si>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</si>
  <si>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</si>
  <si>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</si>
  <si>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</si>
  <si>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</si>
  <si>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</si>
  <si>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</si>
  <si>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</si>
  <si>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</si>
  <si>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</si>
  <si>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</si>
  <si>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</si>
  <si>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</si>
  <si>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</si>
  <si>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</si>
  <si>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</si>
  <si>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</si>
  <si>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</si>
  <si>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</si>
  <si>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</si>
  <si>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</si>
  <si>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</si>
  <si>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</si>
  <si>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</si>
  <si>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</si>
  <si>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</si>
  <si>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</si>
  <si>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</si>
  <si>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</si>
  <si>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</si>
  <si>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</si>
  <si>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</si>
  <si>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</si>
  <si>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</si>
  <si>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</si>
  <si>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</si>
  <si>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</si>
  <si>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</si>
  <si>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</si>
  <si>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</si>
  <si>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</si>
  <si>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</si>
  <si>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</si>
  <si>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</si>
  <si>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</si>
  <si>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</si>
  <si>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</si>
  <si>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</si>
  <si>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</si>
  <si>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</si>
  <si>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</si>
  <si>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</si>
  <si>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</si>
  <si>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</si>
  <si>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</si>
  <si>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</si>
  <si>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</si>
  <si>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</si>
  <si>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</si>
  <si>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</si>
  <si>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</si>
  <si>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</si>
  <si>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</si>
  <si>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</si>
  <si>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</si>
  <si>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</si>
  <si>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</si>
  <si>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</si>
  <si>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</si>
  <si>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</si>
  <si>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</si>
  <si>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</si>
  <si>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</si>
  <si>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</si>
  <si>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</si>
  <si>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</si>
  <si>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</si>
  <si>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</si>
  <si>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</si>
  <si>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</si>
  <si>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</si>
  <si>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</si>
  <si>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</si>
  <si>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</si>
  <si>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</si>
  <si>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</si>
  <si>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</si>
  <si>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</si>
  <si>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福島県石川町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</si>
  <si>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</si>
  <si>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</si>
  <si>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</si>
  <si>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</si>
  <si>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</si>
  <si>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</si>
  <si>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</si>
  <si>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</si>
  <si>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</si>
  <si>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</si>
  <si>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</si>
  <si>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</si>
  <si>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</si>
  <si>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</si>
  <si>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</si>
  <si>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</si>
  <si>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</si>
  <si>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</si>
  <si>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</si>
  <si>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</si>
  <si>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</si>
  <si>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</si>
  <si>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</si>
  <si>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</si>
  <si>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</si>
  <si>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</si>
  <si>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</si>
  <si>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</si>
  <si>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</si>
  <si>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</si>
  <si>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</si>
  <si>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</si>
  <si>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</si>
  <si>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</si>
  <si>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</si>
  <si>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</si>
  <si>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</si>
  <si>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</si>
  <si>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</si>
  <si>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</si>
  <si>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</si>
  <si>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</si>
  <si>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</si>
  <si>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</si>
  <si>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</si>
  <si>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</si>
  <si>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</si>
  <si>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</si>
  <si>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</si>
  <si>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</si>
  <si>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</si>
  <si>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</si>
  <si>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</si>
  <si>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</si>
  <si>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</si>
  <si>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</si>
  <si>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</si>
  <si>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</si>
  <si>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</si>
  <si>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</si>
  <si>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</si>
  <si>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</si>
  <si>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</si>
  <si>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</si>
  <si>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</si>
  <si>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</si>
  <si>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</si>
  <si>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</si>
  <si>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</si>
  <si>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</si>
  <si>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</si>
  <si>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</si>
  <si>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</si>
  <si>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</si>
  <si>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</si>
  <si>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</si>
  <si>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</si>
  <si>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</si>
  <si>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</si>
  <si>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</si>
  <si>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</si>
  <si>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</si>
  <si>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</si>
  <si>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</si>
  <si>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</si>
  <si>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</si>
  <si>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</si>
  <si>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</si>
  <si>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</si>
  <si>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</si>
  <si>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</si>
  <si>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</si>
  <si>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</si>
  <si>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</si>
  <si>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</si>
  <si>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</si>
  <si>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</si>
  <si>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</si>
  <si>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</si>
  <si>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</si>
  <si>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</si>
  <si>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</si>
  <si>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</si>
  <si>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</si>
  <si>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</si>
  <si>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</si>
  <si>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</si>
  <si>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</si>
  <si>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</si>
  <si>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</si>
  <si>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</si>
  <si>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</si>
  <si>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</si>
  <si>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</si>
  <si>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</si>
  <si>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</si>
  <si>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</si>
  <si>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</si>
  <si>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</si>
  <si>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</si>
  <si>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</si>
  <si>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</si>
  <si>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</si>
  <si>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</si>
  <si>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</si>
  <si>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</si>
  <si>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</si>
  <si>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</si>
  <si>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</si>
  <si>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</si>
  <si>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</si>
  <si>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</si>
  <si>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</si>
  <si>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</si>
  <si>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</si>
  <si>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</si>
  <si>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</si>
  <si>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</si>
  <si>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</si>
  <si>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</si>
  <si>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</si>
  <si>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</si>
  <si>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</si>
  <si>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</si>
  <si>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</si>
  <si>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</si>
  <si>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</si>
  <si>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</si>
  <si>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</si>
  <si>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</si>
  <si>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</si>
  <si>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</si>
  <si>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</si>
  <si>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</si>
  <si>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</si>
  <si>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</si>
  <si>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</si>
  <si>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</si>
  <si>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</si>
  <si>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</si>
  <si>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</si>
  <si>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</si>
  <si>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</si>
  <si>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</si>
  <si>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</si>
  <si>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</si>
  <si>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</si>
  <si>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</si>
  <si>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</si>
  <si>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</si>
  <si>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</si>
  <si>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</si>
  <si>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</si>
  <si>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</si>
  <si>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</si>
  <si>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</si>
  <si>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</si>
  <si>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</si>
  <si>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</si>
  <si>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</si>
  <si>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</si>
  <si>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</si>
  <si>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</si>
  <si>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</si>
  <si>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</si>
  <si>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</si>
  <si>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</si>
  <si>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</si>
  <si>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</si>
  <si>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</si>
  <si>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0.58</t>
  </si>
  <si>
    <t>▲ 4.50</t>
  </si>
  <si>
    <t>▲ 2.56</t>
  </si>
  <si>
    <t>▲ 7.25</t>
  </si>
  <si>
    <t>水道事業会計</t>
  </si>
  <si>
    <t>一般会計</t>
  </si>
  <si>
    <t>介護保険特別会計</t>
  </si>
  <si>
    <t>国民健康保険特別会計</t>
  </si>
  <si>
    <t>宅地造成事業特別会計</t>
  </si>
  <si>
    <t>土地開発事業特別会計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</si>
  <si>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</si>
  <si>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</si>
  <si>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</si>
  <si>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</si>
  <si>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</si>
  <si>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</si>
  <si>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</si>
  <si>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</si>
  <si>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</si>
  <si>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</si>
  <si>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</si>
  <si>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</si>
  <si>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須賀川地方広域消防組合　一般会計</t>
  </si>
  <si>
    <t>石川地方生活環境施設組合　一般会計</t>
    <rPh sb="13" eb="15">
      <t>イッパン</t>
    </rPh>
    <rPh sb="15" eb="17">
      <t>カイケイ</t>
    </rPh>
    <phoneticPr fontId="2"/>
  </si>
  <si>
    <t>福島県後期高齢者医療広域連合一般会計</t>
  </si>
  <si>
    <t>福島県後期高齢者医療広域連合後期高齢者医療特別会計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</si>
  <si>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</si>
  <si>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</si>
  <si>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</si>
  <si>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</si>
  <si>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</si>
  <si>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</si>
  <si>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母畑レークサイドセンター</t>
    <rPh sb="0" eb="2">
      <t>ボバタ</t>
    </rPh>
    <phoneticPr fontId="2"/>
  </si>
  <si>
    <t>-</t>
    <phoneticPr fontId="2"/>
  </si>
  <si>
    <t>-</t>
    <phoneticPr fontId="2"/>
  </si>
  <si>
    <t>-</t>
    <phoneticPr fontId="2"/>
  </si>
  <si>
    <t>石川町ふるさとまちづくり応援基金</t>
    <phoneticPr fontId="5"/>
  </si>
  <si>
    <t>石川町地域福祉振興基金</t>
    <rPh sb="3" eb="5">
      <t>チイキ</t>
    </rPh>
    <rPh sb="5" eb="7">
      <t>フクシ</t>
    </rPh>
    <rPh sb="7" eb="9">
      <t>シンコウ</t>
    </rPh>
    <rPh sb="9" eb="11">
      <t>キキン</t>
    </rPh>
    <phoneticPr fontId="5"/>
  </si>
  <si>
    <t>石川町役場庁舎等建設基金</t>
    <rPh sb="0" eb="3">
      <t>イシカワマチ</t>
    </rPh>
    <rPh sb="3" eb="5">
      <t>ヤクバ</t>
    </rPh>
    <rPh sb="5" eb="7">
      <t>チョウシャ</t>
    </rPh>
    <rPh sb="7" eb="8">
      <t>トウ</t>
    </rPh>
    <rPh sb="8" eb="10">
      <t>ケンセツ</t>
    </rPh>
    <rPh sb="10" eb="12">
      <t>キキン</t>
    </rPh>
    <phoneticPr fontId="5"/>
  </si>
  <si>
    <t>石川町文化振興基金</t>
    <rPh sb="0" eb="3">
      <t>イシカワマチ</t>
    </rPh>
    <rPh sb="3" eb="5">
      <t>ブンカ</t>
    </rPh>
    <rPh sb="5" eb="7">
      <t>シンコウ</t>
    </rPh>
    <rPh sb="7" eb="9">
      <t>キキン</t>
    </rPh>
    <phoneticPr fontId="5"/>
  </si>
  <si>
    <t>石川町ふるさと水と土保全基金</t>
    <rPh sb="0" eb="3">
      <t>イシカワマチ</t>
    </rPh>
    <rPh sb="7" eb="8">
      <t>ミズ</t>
    </rPh>
    <rPh sb="9" eb="10">
      <t>ツチ</t>
    </rPh>
    <rPh sb="10" eb="12">
      <t>ホゼン</t>
    </rPh>
    <rPh sb="12" eb="1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</si>
  <si>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</si>
  <si>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</si>
  <si>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</si>
  <si>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類似団体平均と比較すると将来負担比率、有形固定資産減価償却率ともに低い水準にある。
　公共施設等総合管理計画に基づいた公共施設や教育施設等の整備・更新を実施しているため、有形固定資産償却率は微増で推移しているが、施設等の整備・更新の際に発行した地方債により残高が増加し、将来負担負担比率は前年度と比較して11.2ポイントの増加となった。
　今後も交付税措置のある起債を活用しながら、公共施設等総合管理計画に基づく適正な管理や統廃合、基金への積立等による将来負担の軽減に努めていく必要がある。</t>
    <rPh sb="60" eb="62">
      <t>コウキョウ</t>
    </rPh>
    <rPh sb="62" eb="64">
      <t>シセツ</t>
    </rPh>
    <rPh sb="65" eb="67">
      <t>キョウイク</t>
    </rPh>
    <rPh sb="67" eb="69">
      <t>シセツ</t>
    </rPh>
    <rPh sb="69" eb="70">
      <t>トウ</t>
    </rPh>
    <rPh sb="71" eb="73">
      <t>セイビ</t>
    </rPh>
    <rPh sb="74" eb="76">
      <t>コウシン</t>
    </rPh>
    <rPh sb="77" eb="79">
      <t>ジッシ</t>
    </rPh>
    <rPh sb="86" eb="88">
      <t>ユウケイ</t>
    </rPh>
    <rPh sb="88" eb="90">
      <t>コテイ</t>
    </rPh>
    <rPh sb="90" eb="92">
      <t>シサン</t>
    </rPh>
    <rPh sb="92" eb="94">
      <t>ショウキャク</t>
    </rPh>
    <rPh sb="94" eb="95">
      <t>リツ</t>
    </rPh>
    <rPh sb="107" eb="109">
      <t>シセツ</t>
    </rPh>
    <rPh sb="109" eb="110">
      <t>トウ</t>
    </rPh>
    <rPh sb="111" eb="113">
      <t>セイビ</t>
    </rPh>
    <rPh sb="114" eb="116">
      <t>コウシン</t>
    </rPh>
    <rPh sb="117" eb="118">
      <t>サイ</t>
    </rPh>
    <rPh sb="119" eb="121">
      <t>ハッコウ</t>
    </rPh>
    <rPh sb="123" eb="125">
      <t>チホウ</t>
    </rPh>
    <rPh sb="125" eb="126">
      <t>サイ</t>
    </rPh>
    <rPh sb="129" eb="131">
      <t>ザンダカ</t>
    </rPh>
    <rPh sb="132" eb="134">
      <t>ゾウカ</t>
    </rPh>
    <rPh sb="136" eb="138">
      <t>ショウライ</t>
    </rPh>
    <rPh sb="138" eb="140">
      <t>フタン</t>
    </rPh>
    <rPh sb="140" eb="142">
      <t>フタン</t>
    </rPh>
    <rPh sb="142" eb="144">
      <t>ヒリツ</t>
    </rPh>
    <rPh sb="145" eb="148">
      <t>ゼンネンド</t>
    </rPh>
    <rPh sb="149" eb="151">
      <t>ヒカク</t>
    </rPh>
    <rPh sb="162" eb="164">
      <t>ゾウカ</t>
    </rPh>
    <rPh sb="240" eb="24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</si>
  <si>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</si>
  <si>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</si>
  <si>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</si>
  <si>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</si>
  <si>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</si>
  <si>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</si>
  <si>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</si>
  <si>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類似団体の平均と比較すると、将来負担比率、実質公債費比率ともに低い水準にある。
　実質公債比率については、平成30年度に発行した過疎対策事業債の償還が始まったことによる元利償還金の増加及び準元利償還金の増加により対前年度比で0.5ポイント増加となった。
　今後も過疎対策事業に係る新規地方債の発行など、元利償還金の増加が想定されるものの、既発債の償還満了や特別養護老人ホーム建設に係る公債費に準ずる債務負担行為の負担額の減少により、実質公債費の上昇は最小限に抑えられるものと考えている。</t>
    <rPh sb="42" eb="44">
      <t>ジッシツ</t>
    </rPh>
    <rPh sb="44" eb="46">
      <t>コウサイ</t>
    </rPh>
    <rPh sb="46" eb="48">
      <t>ヒリツ</t>
    </rPh>
    <rPh sb="93" eb="94">
      <t>オヨ</t>
    </rPh>
    <rPh sb="107" eb="108">
      <t>タイ</t>
    </rPh>
    <rPh sb="108" eb="111">
      <t>ゼンネンド</t>
    </rPh>
    <rPh sb="111" eb="112">
      <t>ヒ</t>
    </rPh>
    <rPh sb="120" eb="122">
      <t>ゾウカ</t>
    </rPh>
    <rPh sb="143" eb="146">
      <t>チホウサイ</t>
    </rPh>
    <rPh sb="217" eb="219">
      <t>ジッシツ</t>
    </rPh>
    <rPh sb="219" eb="222">
      <t>コウサイヒ</t>
    </rPh>
    <phoneticPr fontId="5"/>
  </si>
  <si>
    <t>将来負担比率</t>
    <phoneticPr fontId="5"/>
  </si>
  <si>
    <t>実質公債費比率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</si>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</sst>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xmlns:c16r2="http://schemas.microsoft.com/office/drawing/2015/06/chart">
            <c:ext xmlns:c16="http://schemas.microsoft.com/office/drawing/2014/chart" uri="{C3380CC4-5D6E-409C-BE32-E72D297353CC}">
              <c16:uniqueId val="{00000000-86A3-4119-B165-D743C242AC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140878</c:v>
                </c:pt>
                <c:pt idx="1">
                  <c:v>107513</c:v>
                </c:pt>
                <c:pt idx="2">
                  <c:v>118038</c:v>
                </c:pt>
                <c:pt idx="3">
                  <c:v>104023</c:v>
                </c:pt>
                <c:pt idx="4">
                  <c:v>65673</c:v>
                </c:pt>
              </c:numCache>
            </c:numRef>
          </c:val>
          <c:smooth val="0"/>
          <c:extLst xmlns:c16r2="http://schemas.microsoft.com/office/drawing/2015/06/chart">
            <c:ext xmlns:c16="http://schemas.microsoft.com/office/drawing/2014/chart" uri="{C3380CC4-5D6E-409C-BE32-E72D297353CC}">
              <c16:uniqueId val="{00000001-86A3-4119-B165-D743C242AC7E}"/>
            </c:ext>
          </c:extLst>
        </c:ser>
        <c:dLbls>
          <c:showLegendKey val="0"/>
          <c:showVal val="0"/>
          <c:showCatName val="0"/>
          <c:showSerName val="0"/>
          <c:showPercent val="0"/>
          <c:showBubbleSize val="0"/>
        </c:dLbls>
        <c:marker val="1"/>
        <c:smooth val="0"/>
        <c:axId val="451785352"/>
        <c:axId val="336214440"/>
      </c:lineChart>
      <c:catAx>
        <c:axId val="451785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214440"/>
        <c:crosses val="autoZero"/>
        <c:auto val="1"/>
        <c:lblAlgn val="ctr"/>
        <c:lblOffset val="100"/>
        <c:tickLblSkip val="1"/>
        <c:tickMarkSkip val="1"/>
        <c:noMultiLvlLbl val="0"/>
      </c:catAx>
      <c:valAx>
        <c:axId val="3362144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785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9.58</c:v>
                </c:pt>
                <c:pt idx="1">
                  <c:v>7.09</c:v>
                </c:pt>
                <c:pt idx="2">
                  <c:v>4.18</c:v>
                </c:pt>
                <c:pt idx="3">
                  <c:v>5.25</c:v>
                </c:pt>
                <c:pt idx="4">
                  <c:v>3.65</c:v>
                </c:pt>
              </c:numCache>
            </c:numRef>
          </c:val>
          <c:extLst xmlns:c16r2="http://schemas.microsoft.com/office/drawing/2015/06/chart">
            <c:ext xmlns:c16="http://schemas.microsoft.com/office/drawing/2014/chart" uri="{C3380CC4-5D6E-409C-BE32-E72D297353CC}">
              <c16:uniqueId val="{00000000-A9DE-4282-A032-46195D0E0C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26.37</c:v>
                </c:pt>
                <c:pt idx="1">
                  <c:v>29.31</c:v>
                </c:pt>
                <c:pt idx="2">
                  <c:v>29.09</c:v>
                </c:pt>
                <c:pt idx="3">
                  <c:v>25.86</c:v>
                </c:pt>
                <c:pt idx="4">
                  <c:v>20.079999999999998</c:v>
                </c:pt>
              </c:numCache>
            </c:numRef>
          </c:val>
          <c:extLst xmlns:c16r2="http://schemas.microsoft.com/office/drawing/2015/06/chart">
            <c:ext xmlns:c16="http://schemas.microsoft.com/office/drawing/2014/chart" uri="{C3380CC4-5D6E-409C-BE32-E72D297353CC}">
              <c16:uniqueId val="{00000001-A9DE-4282-A032-46195D0E0CB5}"/>
            </c:ext>
          </c:extLst>
        </c:ser>
        <c:dLbls>
          <c:showLegendKey val="0"/>
          <c:showVal val="0"/>
          <c:showCatName val="0"/>
          <c:showSerName val="0"/>
          <c:showPercent val="0"/>
          <c:showBubbleSize val="0"/>
        </c:dLbls>
        <c:gapWidth val="250"/>
        <c:overlap val="100"/>
        <c:axId val="336214832"/>
        <c:axId val="33621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6.71</c:v>
                </c:pt>
                <c:pt idx="1">
                  <c:v>-0.57999999999999996</c:v>
                </c:pt>
                <c:pt idx="2">
                  <c:v>-4.5</c:v>
                </c:pt>
                <c:pt idx="3">
                  <c:v>-2.56</c:v>
                </c:pt>
                <c:pt idx="4">
                  <c:v>-7.25</c:v>
                </c:pt>
              </c:numCache>
            </c:numRef>
          </c:val>
          <c:smooth val="0"/>
          <c:extLst xmlns:c16r2="http://schemas.microsoft.com/office/drawing/2015/06/chart">
            <c:ext xmlns:c16="http://schemas.microsoft.com/office/drawing/2014/chart" uri="{C3380CC4-5D6E-409C-BE32-E72D297353CC}">
              <c16:uniqueId val="{00000002-A9DE-4282-A032-46195D0E0CB5}"/>
            </c:ext>
          </c:extLst>
        </c:ser>
        <c:dLbls>
          <c:showLegendKey val="0"/>
          <c:showVal val="0"/>
          <c:showCatName val="0"/>
          <c:showSerName val="0"/>
          <c:showPercent val="0"/>
          <c:showBubbleSize val="0"/>
        </c:dLbls>
        <c:marker val="1"/>
        <c:smooth val="0"/>
        <c:axId val="336214832"/>
        <c:axId val="336216400"/>
      </c:lineChart>
      <c:catAx>
        <c:axId val="33621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216400"/>
        <c:crosses val="autoZero"/>
        <c:auto val="1"/>
        <c:lblAlgn val="ctr"/>
        <c:lblOffset val="100"/>
        <c:tickLblSkip val="1"/>
        <c:tickMarkSkip val="1"/>
        <c:noMultiLvlLbl val="0"/>
      </c:catAx>
      <c:valAx>
        <c:axId val="33621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21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0.25</c:v>
                </c:pt>
                <c:pt idx="2">
                  <c:v>#N/A</c:v>
                </c:pt>
                <c:pt idx="3">
                  <c:v>0.15</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073-473A-9D9C-17864BBD1A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73-473A-9D9C-17864BBD1A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073-473A-9D9C-17864BBD1A2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7073-473A-9D9C-17864BBD1A22}"/>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0.16</c:v>
                </c:pt>
                <c:pt idx="4">
                  <c:v>#N/A</c:v>
                </c:pt>
                <c:pt idx="5">
                  <c:v>0.18</c:v>
                </c:pt>
                <c:pt idx="6">
                  <c:v>#N/A</c:v>
                </c:pt>
                <c:pt idx="7">
                  <c:v>0.21</c:v>
                </c:pt>
                <c:pt idx="8">
                  <c:v>#N/A</c:v>
                </c:pt>
                <c:pt idx="9">
                  <c:v>0.23</c:v>
                </c:pt>
              </c:numCache>
            </c:numRef>
          </c:val>
          <c:extLst xmlns:c16r2="http://schemas.microsoft.com/office/drawing/2015/06/chart">
            <c:ext xmlns:c16="http://schemas.microsoft.com/office/drawing/2014/chart" uri="{C3380CC4-5D6E-409C-BE32-E72D297353CC}">
              <c16:uniqueId val="{00000004-7073-473A-9D9C-17864BBD1A22}"/>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0.87</c:v>
                </c:pt>
                <c:pt idx="6">
                  <c:v>#N/A</c:v>
                </c:pt>
                <c:pt idx="7">
                  <c:v>0.79</c:v>
                </c:pt>
                <c:pt idx="8">
                  <c:v>#N/A</c:v>
                </c:pt>
                <c:pt idx="9">
                  <c:v>0.77</c:v>
                </c:pt>
              </c:numCache>
            </c:numRef>
          </c:val>
          <c:extLst xmlns:c16r2="http://schemas.microsoft.com/office/drawing/2015/06/chart">
            <c:ext xmlns:c16="http://schemas.microsoft.com/office/drawing/2014/chart" uri="{C3380CC4-5D6E-409C-BE32-E72D297353CC}">
              <c16:uniqueId val="{00000005-7073-473A-9D9C-17864BBD1A2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2.09</c:v>
                </c:pt>
                <c:pt idx="2">
                  <c:v>#N/A</c:v>
                </c:pt>
                <c:pt idx="3">
                  <c:v>2.58</c:v>
                </c:pt>
                <c:pt idx="4">
                  <c:v>#N/A</c:v>
                </c:pt>
                <c:pt idx="5">
                  <c:v>2.94</c:v>
                </c:pt>
                <c:pt idx="6">
                  <c:v>#N/A</c:v>
                </c:pt>
                <c:pt idx="7">
                  <c:v>1.1200000000000001</c:v>
                </c:pt>
                <c:pt idx="8">
                  <c:v>#N/A</c:v>
                </c:pt>
                <c:pt idx="9">
                  <c:v>0.87</c:v>
                </c:pt>
              </c:numCache>
            </c:numRef>
          </c:val>
          <c:extLst xmlns:c16r2="http://schemas.microsoft.com/office/drawing/2015/06/chart">
            <c:ext xmlns:c16="http://schemas.microsoft.com/office/drawing/2014/chart" uri="{C3380CC4-5D6E-409C-BE32-E72D297353CC}">
              <c16:uniqueId val="{00000006-7073-473A-9D9C-17864BBD1A2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1.1200000000000001</c:v>
                </c:pt>
                <c:pt idx="2">
                  <c:v>#N/A</c:v>
                </c:pt>
                <c:pt idx="3">
                  <c:v>0.87</c:v>
                </c:pt>
                <c:pt idx="4">
                  <c:v>#N/A</c:v>
                </c:pt>
                <c:pt idx="5">
                  <c:v>0.52</c:v>
                </c:pt>
                <c:pt idx="6">
                  <c:v>#N/A</c:v>
                </c:pt>
                <c:pt idx="7">
                  <c:v>1.52</c:v>
                </c:pt>
                <c:pt idx="8">
                  <c:v>#N/A</c:v>
                </c:pt>
                <c:pt idx="9">
                  <c:v>1.93</c:v>
                </c:pt>
              </c:numCache>
            </c:numRef>
          </c:val>
          <c:extLst xmlns:c16r2="http://schemas.microsoft.com/office/drawing/2015/06/chart">
            <c:ext xmlns:c16="http://schemas.microsoft.com/office/drawing/2014/chart" uri="{C3380CC4-5D6E-409C-BE32-E72D297353CC}">
              <c16:uniqueId val="{00000007-7073-473A-9D9C-17864BBD1A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9.43</c:v>
                </c:pt>
                <c:pt idx="2">
                  <c:v>#N/A</c:v>
                </c:pt>
                <c:pt idx="3">
                  <c:v>6.91</c:v>
                </c:pt>
                <c:pt idx="4">
                  <c:v>#N/A</c:v>
                </c:pt>
                <c:pt idx="5">
                  <c:v>3.98</c:v>
                </c:pt>
                <c:pt idx="6">
                  <c:v>#N/A</c:v>
                </c:pt>
                <c:pt idx="7">
                  <c:v>5.03</c:v>
                </c:pt>
                <c:pt idx="8">
                  <c:v>#N/A</c:v>
                </c:pt>
                <c:pt idx="9">
                  <c:v>3.41</c:v>
                </c:pt>
              </c:numCache>
            </c:numRef>
          </c:val>
          <c:extLst xmlns:c16r2="http://schemas.microsoft.com/office/drawing/2015/06/chart">
            <c:ext xmlns:c16="http://schemas.microsoft.com/office/drawing/2014/chart" uri="{C3380CC4-5D6E-409C-BE32-E72D297353CC}">
              <c16:uniqueId val="{00000008-7073-473A-9D9C-17864BBD1A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c:v>
                </c:pt>
                <c:pt idx="2">
                  <c:v>#N/A</c:v>
                </c:pt>
                <c:pt idx="3">
                  <c:v>11.62</c:v>
                </c:pt>
                <c:pt idx="4">
                  <c:v>#N/A</c:v>
                </c:pt>
                <c:pt idx="5">
                  <c:v>12.83</c:v>
                </c:pt>
                <c:pt idx="6">
                  <c:v>#N/A</c:v>
                </c:pt>
                <c:pt idx="7">
                  <c:v>14.31</c:v>
                </c:pt>
                <c:pt idx="8">
                  <c:v>#N/A</c:v>
                </c:pt>
                <c:pt idx="9">
                  <c:v>15.8</c:v>
                </c:pt>
              </c:numCache>
            </c:numRef>
          </c:val>
          <c:extLst xmlns:c16r2="http://schemas.microsoft.com/office/drawing/2015/06/chart">
            <c:ext xmlns:c16="http://schemas.microsoft.com/office/drawing/2014/chart" uri="{C3380CC4-5D6E-409C-BE32-E72D297353CC}">
              <c16:uniqueId val="{00000009-7073-473A-9D9C-17864BBD1A22}"/>
            </c:ext>
          </c:extLst>
        </c:ser>
        <c:dLbls>
          <c:showLegendKey val="0"/>
          <c:showVal val="0"/>
          <c:showCatName val="0"/>
          <c:showSerName val="0"/>
          <c:showPercent val="0"/>
          <c:showBubbleSize val="0"/>
        </c:dLbls>
        <c:gapWidth val="150"/>
        <c:overlap val="100"/>
        <c:axId val="453004408"/>
        <c:axId val="453004800"/>
      </c:barChart>
      <c:catAx>
        <c:axId val="45300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004800"/>
        <c:crosses val="autoZero"/>
        <c:auto val="1"/>
        <c:lblAlgn val="ctr"/>
        <c:lblOffset val="100"/>
        <c:tickLblSkip val="1"/>
        <c:tickMarkSkip val="1"/>
        <c:noMultiLvlLbl val="0"/>
      </c:catAx>
      <c:valAx>
        <c:axId val="45300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004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611</c:v>
                </c:pt>
                <c:pt idx="5">
                  <c:v>582</c:v>
                </c:pt>
                <c:pt idx="8">
                  <c:v>505</c:v>
                </c:pt>
                <c:pt idx="11">
                  <c:v>519</c:v>
                </c:pt>
                <c:pt idx="14">
                  <c:v>575</c:v>
                </c:pt>
              </c:numCache>
            </c:numRef>
          </c:val>
          <c:extLst xmlns:c16r2="http://schemas.microsoft.com/office/drawing/2015/06/chart">
            <c:ext xmlns:c16="http://schemas.microsoft.com/office/drawing/2014/chart" uri="{C3380CC4-5D6E-409C-BE32-E72D297353CC}">
              <c16:uniqueId val="{00000000-89C8-44A1-A5DB-AF9E336A2D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9C8-44A1-A5DB-AF9E336A2D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c:v>
                </c:pt>
                <c:pt idx="3">
                  <c:v>23</c:v>
                </c:pt>
                <c:pt idx="6">
                  <c:v>17</c:v>
                </c:pt>
                <c:pt idx="9">
                  <c:v>11</c:v>
                </c:pt>
                <c:pt idx="12">
                  <c:v>11</c:v>
                </c:pt>
              </c:numCache>
            </c:numRef>
          </c:val>
          <c:extLst xmlns:c16r2="http://schemas.microsoft.com/office/drawing/2015/06/chart">
            <c:ext xmlns:c16="http://schemas.microsoft.com/office/drawing/2014/chart" uri="{C3380CC4-5D6E-409C-BE32-E72D297353CC}">
              <c16:uniqueId val="{00000002-89C8-44A1-A5DB-AF9E336A2D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200</c:v>
                </c:pt>
                <c:pt idx="3">
                  <c:v>177</c:v>
                </c:pt>
                <c:pt idx="6">
                  <c:v>85</c:v>
                </c:pt>
                <c:pt idx="9">
                  <c:v>44</c:v>
                </c:pt>
                <c:pt idx="12">
                  <c:v>46</c:v>
                </c:pt>
              </c:numCache>
            </c:numRef>
          </c:val>
          <c:extLst xmlns:c16r2="http://schemas.microsoft.com/office/drawing/2015/06/chart">
            <c:ext xmlns:c16="http://schemas.microsoft.com/office/drawing/2014/chart" uri="{C3380CC4-5D6E-409C-BE32-E72D297353CC}">
              <c16:uniqueId val="{00000003-89C8-44A1-A5DB-AF9E336A2D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134</c:v>
                </c:pt>
                <c:pt idx="3">
                  <c:v>133</c:v>
                </c:pt>
                <c:pt idx="6">
                  <c:v>80</c:v>
                </c:pt>
                <c:pt idx="9">
                  <c:v>81</c:v>
                </c:pt>
                <c:pt idx="12">
                  <c:v>83</c:v>
                </c:pt>
              </c:numCache>
            </c:numRef>
          </c:val>
          <c:extLst xmlns:c16r2="http://schemas.microsoft.com/office/drawing/2015/06/chart">
            <c:ext xmlns:c16="http://schemas.microsoft.com/office/drawing/2014/chart" uri="{C3380CC4-5D6E-409C-BE32-E72D297353CC}">
              <c16:uniqueId val="{00000004-89C8-44A1-A5DB-AF9E336A2D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C8-44A1-A5DB-AF9E336A2D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9C8-44A1-A5DB-AF9E336A2D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465</c:v>
                </c:pt>
                <c:pt idx="3">
                  <c:v>492</c:v>
                </c:pt>
                <c:pt idx="6">
                  <c:v>507</c:v>
                </c:pt>
                <c:pt idx="9">
                  <c:v>550</c:v>
                </c:pt>
                <c:pt idx="12">
                  <c:v>611</c:v>
                </c:pt>
              </c:numCache>
            </c:numRef>
          </c:val>
          <c:extLst xmlns:c16r2="http://schemas.microsoft.com/office/drawing/2015/06/chart">
            <c:ext xmlns:c16="http://schemas.microsoft.com/office/drawing/2014/chart" uri="{C3380CC4-5D6E-409C-BE32-E72D297353CC}">
              <c16:uniqueId val="{00000007-89C8-44A1-A5DB-AF9E336A2D96}"/>
            </c:ext>
          </c:extLst>
        </c:ser>
        <c:dLbls>
          <c:showLegendKey val="0"/>
          <c:showVal val="0"/>
          <c:showCatName val="0"/>
          <c:showSerName val="0"/>
          <c:showPercent val="0"/>
          <c:showBubbleSize val="0"/>
        </c:dLbls>
        <c:gapWidth val="100"/>
        <c:overlap val="100"/>
        <c:axId val="453003624"/>
        <c:axId val="453006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226</c:v>
                </c:pt>
                <c:pt idx="2">
                  <c:v>#N/A</c:v>
                </c:pt>
                <c:pt idx="3">
                  <c:v>#N/A</c:v>
                </c:pt>
                <c:pt idx="4">
                  <c:v>243</c:v>
                </c:pt>
                <c:pt idx="5">
                  <c:v>#N/A</c:v>
                </c:pt>
                <c:pt idx="6">
                  <c:v>#N/A</c:v>
                </c:pt>
                <c:pt idx="7">
                  <c:v>184</c:v>
                </c:pt>
                <c:pt idx="8">
                  <c:v>#N/A</c:v>
                </c:pt>
                <c:pt idx="9">
                  <c:v>#N/A</c:v>
                </c:pt>
                <c:pt idx="10">
                  <c:v>167</c:v>
                </c:pt>
                <c:pt idx="11">
                  <c:v>#N/A</c:v>
                </c:pt>
                <c:pt idx="12">
                  <c:v>#N/A</c:v>
                </c:pt>
                <c:pt idx="13">
                  <c:v>176</c:v>
                </c:pt>
                <c:pt idx="14">
                  <c:v>#N/A</c:v>
                </c:pt>
              </c:numCache>
            </c:numRef>
          </c:val>
          <c:smooth val="0"/>
          <c:extLst xmlns:c16r2="http://schemas.microsoft.com/office/drawing/2015/06/chart">
            <c:ext xmlns:c16="http://schemas.microsoft.com/office/drawing/2014/chart" uri="{C3380CC4-5D6E-409C-BE32-E72D297353CC}">
              <c16:uniqueId val="{00000008-89C8-44A1-A5DB-AF9E336A2D96}"/>
            </c:ext>
          </c:extLst>
        </c:ser>
        <c:dLbls>
          <c:showLegendKey val="0"/>
          <c:showVal val="0"/>
          <c:showCatName val="0"/>
          <c:showSerName val="0"/>
          <c:showPercent val="0"/>
          <c:showBubbleSize val="0"/>
        </c:dLbls>
        <c:marker val="1"/>
        <c:smooth val="0"/>
        <c:axId val="453003624"/>
        <c:axId val="453006368"/>
      </c:lineChart>
      <c:catAx>
        <c:axId val="45300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006368"/>
        <c:crosses val="autoZero"/>
        <c:auto val="1"/>
        <c:lblAlgn val="ctr"/>
        <c:lblOffset val="100"/>
        <c:tickLblSkip val="1"/>
        <c:tickMarkSkip val="1"/>
        <c:noMultiLvlLbl val="0"/>
      </c:catAx>
      <c:valAx>
        <c:axId val="45300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00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5736</c:v>
                </c:pt>
                <c:pt idx="5">
                  <c:v>5576</c:v>
                </c:pt>
                <c:pt idx="8">
                  <c:v>5393</c:v>
                </c:pt>
                <c:pt idx="11">
                  <c:v>6149</c:v>
                </c:pt>
                <c:pt idx="14">
                  <c:v>6125</c:v>
                </c:pt>
              </c:numCache>
            </c:numRef>
          </c:val>
          <c:extLst xmlns:c16r2="http://schemas.microsoft.com/office/drawing/2015/06/chart">
            <c:ext xmlns:c16="http://schemas.microsoft.com/office/drawing/2014/chart" uri="{C3380CC4-5D6E-409C-BE32-E72D297353CC}">
              <c16:uniqueId val="{00000000-C6DA-4EBB-8F1E-78454B1DBD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123</c:v>
                </c:pt>
                <c:pt idx="5">
                  <c:v>115</c:v>
                </c:pt>
                <c:pt idx="8">
                  <c:v>176</c:v>
                </c:pt>
                <c:pt idx="11">
                  <c:v>164</c:v>
                </c:pt>
                <c:pt idx="14">
                  <c:v>165</c:v>
                </c:pt>
              </c:numCache>
            </c:numRef>
          </c:val>
          <c:extLst xmlns:c16r2="http://schemas.microsoft.com/office/drawing/2015/06/chart">
            <c:ext xmlns:c16="http://schemas.microsoft.com/office/drawing/2014/chart" uri="{C3380CC4-5D6E-409C-BE32-E72D297353CC}">
              <c16:uniqueId val="{00000001-C6DA-4EBB-8F1E-78454B1DBD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2913</c:v>
                </c:pt>
                <c:pt idx="5">
                  <c:v>2514</c:v>
                </c:pt>
                <c:pt idx="8">
                  <c:v>2706</c:v>
                </c:pt>
                <c:pt idx="11">
                  <c:v>2501</c:v>
                </c:pt>
                <c:pt idx="14">
                  <c:v>2215</c:v>
                </c:pt>
              </c:numCache>
            </c:numRef>
          </c:val>
          <c:extLst xmlns:c16r2="http://schemas.microsoft.com/office/drawing/2015/06/chart">
            <c:ext xmlns:c16="http://schemas.microsoft.com/office/drawing/2014/chart" uri="{C3380CC4-5D6E-409C-BE32-E72D297353CC}">
              <c16:uniqueId val="{00000002-C6DA-4EBB-8F1E-78454B1DBD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DA-4EBB-8F1E-78454B1DBD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6DA-4EBB-8F1E-78454B1DBD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DA-4EBB-8F1E-78454B1DBD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1464</c:v>
                </c:pt>
                <c:pt idx="3">
                  <c:v>1399</c:v>
                </c:pt>
                <c:pt idx="6">
                  <c:v>1271</c:v>
                </c:pt>
                <c:pt idx="9">
                  <c:v>1173</c:v>
                </c:pt>
                <c:pt idx="12">
                  <c:v>1142</c:v>
                </c:pt>
              </c:numCache>
            </c:numRef>
          </c:val>
          <c:extLst xmlns:c16r2="http://schemas.microsoft.com/office/drawing/2015/06/chart">
            <c:ext xmlns:c16="http://schemas.microsoft.com/office/drawing/2014/chart" uri="{C3380CC4-5D6E-409C-BE32-E72D297353CC}">
              <c16:uniqueId val="{00000006-C6DA-4EBB-8F1E-78454B1DBD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284</c:v>
                </c:pt>
                <c:pt idx="3">
                  <c:v>193</c:v>
                </c:pt>
                <c:pt idx="6">
                  <c:v>159</c:v>
                </c:pt>
                <c:pt idx="9">
                  <c:v>188</c:v>
                </c:pt>
                <c:pt idx="12">
                  <c:v>268</c:v>
                </c:pt>
              </c:numCache>
            </c:numRef>
          </c:val>
          <c:extLst xmlns:c16r2="http://schemas.microsoft.com/office/drawing/2015/06/chart">
            <c:ext xmlns:c16="http://schemas.microsoft.com/office/drawing/2014/chart" uri="{C3380CC4-5D6E-409C-BE32-E72D297353CC}">
              <c16:uniqueId val="{00000007-C6DA-4EBB-8F1E-78454B1DBD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1228</c:v>
                </c:pt>
                <c:pt idx="3">
                  <c:v>1132</c:v>
                </c:pt>
                <c:pt idx="6">
                  <c:v>1078</c:v>
                </c:pt>
                <c:pt idx="9">
                  <c:v>950</c:v>
                </c:pt>
                <c:pt idx="12">
                  <c:v>828</c:v>
                </c:pt>
              </c:numCache>
            </c:numRef>
          </c:val>
          <c:extLst xmlns:c16r2="http://schemas.microsoft.com/office/drawing/2015/06/chart">
            <c:ext xmlns:c16="http://schemas.microsoft.com/office/drawing/2014/chart" uri="{C3380CC4-5D6E-409C-BE32-E72D297353CC}">
              <c16:uniqueId val="{00000008-C6DA-4EBB-8F1E-78454B1DBD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69</c:v>
                </c:pt>
                <c:pt idx="6">
                  <c:v>53</c:v>
                </c:pt>
                <c:pt idx="9">
                  <c:v>42</c:v>
                </c:pt>
                <c:pt idx="12">
                  <c:v>31</c:v>
                </c:pt>
              </c:numCache>
            </c:numRef>
          </c:val>
          <c:extLst xmlns:c16r2="http://schemas.microsoft.com/office/drawing/2015/06/chart">
            <c:ext xmlns:c16="http://schemas.microsoft.com/office/drawing/2014/chart" uri="{C3380CC4-5D6E-409C-BE32-E72D297353CC}">
              <c16:uniqueId val="{00000009-C6DA-4EBB-8F1E-78454B1DBD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6014</c:v>
                </c:pt>
                <c:pt idx="3">
                  <c:v>6070</c:v>
                </c:pt>
                <c:pt idx="6">
                  <c:v>6451</c:v>
                </c:pt>
                <c:pt idx="9">
                  <c:v>6965</c:v>
                </c:pt>
                <c:pt idx="12">
                  <c:v>7162</c:v>
                </c:pt>
              </c:numCache>
            </c:numRef>
          </c:val>
          <c:extLst xmlns:c16r2="http://schemas.microsoft.com/office/drawing/2015/06/chart">
            <c:ext xmlns:c16="http://schemas.microsoft.com/office/drawing/2014/chart" uri="{C3380CC4-5D6E-409C-BE32-E72D297353CC}">
              <c16:uniqueId val="{0000000A-C6DA-4EBB-8F1E-78454B1DBD34}"/>
            </c:ext>
          </c:extLst>
        </c:ser>
        <c:dLbls>
          <c:showLegendKey val="0"/>
          <c:showVal val="0"/>
          <c:showCatName val="0"/>
          <c:showSerName val="0"/>
          <c:showPercent val="0"/>
          <c:showBubbleSize val="0"/>
        </c:dLbls>
        <c:gapWidth val="100"/>
        <c:overlap val="100"/>
        <c:axId val="463383888"/>
        <c:axId val="463379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309</c:v>
                </c:pt>
                <c:pt idx="2">
                  <c:v>#N/A</c:v>
                </c:pt>
                <c:pt idx="3">
                  <c:v>#N/A</c:v>
                </c:pt>
                <c:pt idx="4">
                  <c:v>658</c:v>
                </c:pt>
                <c:pt idx="5">
                  <c:v>#N/A</c:v>
                </c:pt>
                <c:pt idx="6">
                  <c:v>#N/A</c:v>
                </c:pt>
                <c:pt idx="7">
                  <c:v>737</c:v>
                </c:pt>
                <c:pt idx="8">
                  <c:v>#N/A</c:v>
                </c:pt>
                <c:pt idx="9">
                  <c:v>#N/A</c:v>
                </c:pt>
                <c:pt idx="10">
                  <c:v>504</c:v>
                </c:pt>
                <c:pt idx="11">
                  <c:v>#N/A</c:v>
                </c:pt>
                <c:pt idx="12">
                  <c:v>#N/A</c:v>
                </c:pt>
                <c:pt idx="13">
                  <c:v>926</c:v>
                </c:pt>
                <c:pt idx="14">
                  <c:v>#N/A</c:v>
                </c:pt>
              </c:numCache>
            </c:numRef>
          </c:val>
          <c:smooth val="0"/>
          <c:extLst xmlns:c16r2="http://schemas.microsoft.com/office/drawing/2015/06/chart">
            <c:ext xmlns:c16="http://schemas.microsoft.com/office/drawing/2014/chart" uri="{C3380CC4-5D6E-409C-BE32-E72D297353CC}">
              <c16:uniqueId val="{0000000B-C6DA-4EBB-8F1E-78454B1DBD34}"/>
            </c:ext>
          </c:extLst>
        </c:ser>
        <c:dLbls>
          <c:showLegendKey val="0"/>
          <c:showVal val="0"/>
          <c:showCatName val="0"/>
          <c:showSerName val="0"/>
          <c:showPercent val="0"/>
          <c:showBubbleSize val="0"/>
        </c:dLbls>
        <c:marker val="1"/>
        <c:smooth val="0"/>
        <c:axId val="463383888"/>
        <c:axId val="463379576"/>
      </c:lineChart>
      <c:catAx>
        <c:axId val="46338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379576"/>
        <c:crosses val="autoZero"/>
        <c:auto val="1"/>
        <c:lblAlgn val="ctr"/>
        <c:lblOffset val="100"/>
        <c:tickLblSkip val="1"/>
        <c:tickMarkSkip val="1"/>
        <c:noMultiLvlLbl val="0"/>
      </c:catAx>
      <c:valAx>
        <c:axId val="463379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38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1291</c:v>
                </c:pt>
                <c:pt idx="1">
                  <c:v>1134</c:v>
                </c:pt>
                <c:pt idx="2">
                  <c:v>884</c:v>
                </c:pt>
              </c:numCache>
            </c:numRef>
          </c:val>
          <c:extLst xmlns:c16r2="http://schemas.microsoft.com/office/drawing/2015/06/chart">
            <c:ext xmlns:c16="http://schemas.microsoft.com/office/drawing/2014/chart" uri="{C3380CC4-5D6E-409C-BE32-E72D297353CC}">
              <c16:uniqueId val="{00000000-A2E9-468C-B0C6-F054B79B51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448</c:v>
                </c:pt>
                <c:pt idx="1">
                  <c:v>500</c:v>
                </c:pt>
                <c:pt idx="2">
                  <c:v>461</c:v>
                </c:pt>
              </c:numCache>
            </c:numRef>
          </c:val>
          <c:extLst xmlns:c16r2="http://schemas.microsoft.com/office/drawing/2015/06/chart">
            <c:ext xmlns:c16="http://schemas.microsoft.com/office/drawing/2014/chart" uri="{C3380CC4-5D6E-409C-BE32-E72D297353CC}">
              <c16:uniqueId val="{00000001-A2E9-468C-B0C6-F054B79B51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c:v>
                </c:pt>
                <c:pt idx="1">
                  <c:v>188</c:v>
                </c:pt>
                <c:pt idx="2">
                  <c:v>174</c:v>
                </c:pt>
              </c:numCache>
            </c:numRef>
          </c:val>
          <c:extLst xmlns:c16r2="http://schemas.microsoft.com/office/drawing/2015/06/chart">
            <c:ext xmlns:c16="http://schemas.microsoft.com/office/drawing/2014/chart" uri="{C3380CC4-5D6E-409C-BE32-E72D297353CC}">
              <c16:uniqueId val="{00000002-A2E9-468C-B0C6-F054B79B5158}"/>
            </c:ext>
          </c:extLst>
        </c:ser>
        <c:dLbls>
          <c:showLegendKey val="0"/>
          <c:showVal val="0"/>
          <c:showCatName val="0"/>
          <c:showSerName val="0"/>
          <c:showPercent val="0"/>
          <c:showBubbleSize val="0"/>
        </c:dLbls>
        <c:gapWidth val="120"/>
        <c:overlap val="100"/>
        <c:axId val="463377616"/>
        <c:axId val="463380360"/>
      </c:barChart>
      <c:catAx>
        <c:axId val="46337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3380360"/>
        <c:crosses val="autoZero"/>
        <c:auto val="1"/>
        <c:lblAlgn val="ctr"/>
        <c:lblOffset val="100"/>
        <c:tickLblSkip val="1"/>
        <c:tickMarkSkip val="1"/>
        <c:noMultiLvlLbl val="0"/>
      </c:catAx>
      <c:valAx>
        <c:axId val="463380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337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59-46D4-A5AB-2B21DA50AA02}"/>
                </c:ext>
                <c:ext xmlns:c15="http://schemas.microsoft.com/office/drawing/2012/chart" uri="{CE6537A1-D6FC-4f65-9D91-7224C49458BB}">
                  <c15:dlblFieldTable>
                    <c15:dlblFTEntry>
                      <c15:txfldGUID>{C82ACB98-FBAA-4C28-B403-5BF3D98D78C1}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59-46D4-A5AB-2B21DA50AA02}"/>
                </c:ext>
                <c:ext xmlns:c15="http://schemas.microsoft.com/office/drawing/2012/chart" uri="{CE6537A1-D6FC-4f65-9D91-7224C49458BB}">
                  <c15:dlblFieldTable>
                    <c15:dlblFTEntry>
                      <c15:txfldGUID>{328A32D1-740E-4725-8FC8-4E6183E2F08A}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59-46D4-A5AB-2B21DA50AA02}"/>
                </c:ext>
                <c:ext xmlns:c15="http://schemas.microsoft.com/office/drawing/2012/chart" uri="{CE6537A1-D6FC-4f65-9D91-7224C49458BB}">
                  <c15:dlblFieldTable>
                    <c15:dlblFTEntry>
                      <c15:txfldGUID>{26C8D19A-6D15-4C5A-81E9-5B11614B2CBC}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59-46D4-A5AB-2B21DA50AA02}"/>
                </c:ext>
                <c:ext xmlns:c15="http://schemas.microsoft.com/office/drawing/2012/chart" uri="{CE6537A1-D6FC-4f65-9D91-7224C49458BB}">
                  <c15:dlblFieldTable>
                    <c15:dlblFTEntry>
                      <c15:txfldGUID>{3CE7B7A6-A962-4BFD-8268-A161CC992D74}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59-46D4-A5AB-2B21DA50AA02}"/>
                </c:ext>
                <c:ext xmlns:c15="http://schemas.microsoft.com/office/drawing/2012/chart" uri="{CE6537A1-D6FC-4f65-9D91-7224C49458BB}">
                  <c15:dlblFieldTable>
                    <c15:dlblFTEntry>
                      <c15:txfldGUID>{5AD63D4A-5409-4AF3-A626-276F3C2ACF5B}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59-46D4-A5AB-2B21DA50AA02}"/>
                </c:ext>
                <c:ext xmlns:c15="http://schemas.microsoft.com/office/drawing/2012/chart" uri="{CE6537A1-D6FC-4f65-9D91-7224C49458BB}">
                  <c15:dlblFieldTable>
                    <c15:dlblFTEntry>
                      <c15:txfldGUID>{A1BC3824-4252-4305-8064-D06B36E032B5}</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59-46D4-A5AB-2B21DA50AA02}"/>
                </c:ext>
                <c:ext xmlns:c15="http://schemas.microsoft.com/office/drawing/2012/chart" uri="{CE6537A1-D6FC-4f65-9D91-7224C49458BB}">
                  <c15:layout/>
                  <c15:dlblFieldTable>
                    <c15:dlblFTEntry>
                      <c15:txfldGUID>{562987BA-8526-430F-9A2B-B01BAD68727B}</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59-46D4-A5AB-2B21DA50AA02}"/>
                </c:ext>
                <c:ext xmlns:c15="http://schemas.microsoft.com/office/drawing/2012/chart" uri="{CE6537A1-D6FC-4f65-9D91-7224C49458BB}">
                  <c15:layout/>
                  <c15:dlblFieldTable>
                    <c15:dlblFTEntry>
                      <c15:txfldGUID>{29DEBEEB-BFC5-4DBD-8100-5E59F8B3D1EC}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59-46D4-A5AB-2B21DA50AA02}"/>
                </c:ext>
                <c:ext xmlns:c15="http://schemas.microsoft.com/office/drawing/2012/chart" uri="{CE6537A1-D6FC-4f65-9D91-7224C49458BB}">
                  <c15:layout/>
                  <c15:dlblFieldTable>
                    <c15:dlblFTEntry>
                      <c15:txfldGUID>{0E8783EE-DC60-423F-83E0-EF06EFE23EB5}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47.1</c:v>
                </c:pt>
                <c:pt idx="24">
                  <c:v>46.3</c:v>
                </c:pt>
                <c:pt idx="32">
                  <c:v>47.7</c:v>
                </c:pt>
              </c:numCache>
            </c:numRef>
          </c:xVal>
          <c:yVal>
            <c:numRef>
              <c:f>公会計指標分析・財政指標組合せ分析表!$BP$51:$DC$51</c:f>
              <c:numCache>
                <c:formatCode>#,##0.0;"▲ "#,##0.0</c:formatCode>
                <c:ptCount val="40"/>
                <c:pt idx="16">
                  <c:v>18.600000000000001</c:v>
                </c:pt>
                <c:pt idx="24">
                  <c:v>12.9</c:v>
                </c:pt>
                <c:pt idx="32">
                  <c:v>24.1</c:v>
                </c:pt>
              </c:numCache>
            </c:numRef>
          </c:yVal>
          <c:smooth val="0"/>
          <c:extLst xmlns:c16r2="http://schemas.microsoft.com/office/drawing/2015/06/chart">
            <c:ext xmlns:c16="http://schemas.microsoft.com/office/drawing/2014/chart" uri="{C3380CC4-5D6E-409C-BE32-E72D297353CC}">
              <c16:uniqueId val="{00000009-7F59-46D4-A5AB-2B21DA50AA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59-46D4-A5AB-2B21DA50AA02}"/>
                </c:ext>
                <c:ext xmlns:c15="http://schemas.microsoft.com/office/drawing/2012/chart" uri="{CE6537A1-D6FC-4f65-9D91-7224C49458BB}">
                  <c15:dlblFieldTable>
                    <c15:dlblFTEntry>
                      <c15:txfldGUID>{A8A932E0-B735-43C4-804C-B8CBFAD94949}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59-46D4-A5AB-2B21DA50AA02}"/>
                </c:ext>
                <c:ext xmlns:c15="http://schemas.microsoft.com/office/drawing/2012/chart" uri="{CE6537A1-D6FC-4f65-9D91-7224C49458BB}">
                  <c15:dlblFieldTable>
                    <c15:dlblFTEntry>
                      <c15:txfldGUID>{071A896D-EF20-4403-A062-9BAEEFC40FA8}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59-46D4-A5AB-2B21DA50AA02}"/>
                </c:ext>
                <c:ext xmlns:c15="http://schemas.microsoft.com/office/drawing/2012/chart" uri="{CE6537A1-D6FC-4f65-9D91-7224C49458BB}">
                  <c15:dlblFieldTable>
                    <c15:dlblFTEntry>
                      <c15:txfldGUID>{75DA826A-F201-4EE2-8230-36D31184BB0D}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59-46D4-A5AB-2B21DA50AA02}"/>
                </c:ext>
                <c:ext xmlns:c15="http://schemas.microsoft.com/office/drawing/2012/chart" uri="{CE6537A1-D6FC-4f65-9D91-7224C49458BB}">
                  <c15:dlblFieldTable>
                    <c15:dlblFTEntry>
                      <c15:txfldGUID>{694F47EC-BF31-44CB-B393-D558A745505F}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59-46D4-A5AB-2B21DA50AA02}"/>
                </c:ext>
                <c:ext xmlns:c15="http://schemas.microsoft.com/office/drawing/2012/chart" uri="{CE6537A1-D6FC-4f65-9D91-7224C49458BB}">
                  <c15:dlblFieldTable>
                    <c15:dlblFTEntry>
                      <c15:txfldGUID>{03E69803-5704-4767-8035-E1E9CA2A1D6F}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59-46D4-A5AB-2B21DA50AA02}"/>
                </c:ext>
                <c:ext xmlns:c15="http://schemas.microsoft.com/office/drawing/2012/chart" uri="{CE6537A1-D6FC-4f65-9D91-7224C49458BB}">
                  <c15:dlblFieldTable>
                    <c15:dlblFTEntry>
                      <c15:txfldGUID>{96A79F79-4697-4806-A118-BA0CE81FD40A}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59-46D4-A5AB-2B21DA50AA02}"/>
                </c:ext>
                <c:ext xmlns:c15="http://schemas.microsoft.com/office/drawing/2012/chart" uri="{CE6537A1-D6FC-4f65-9D91-7224C49458BB}">
                  <c15:layout/>
                  <c15:dlblFieldTable>
                    <c15:dlblFTEntry>
                      <c15:txfldGUID>{FA0DF3D6-4DB8-460F-976C-6D05E13C8B27}</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59-46D4-A5AB-2B21DA50AA02}"/>
                </c:ext>
                <c:ext xmlns:c15="http://schemas.microsoft.com/office/drawing/2012/chart" uri="{CE6537A1-D6FC-4f65-9D91-7224C49458BB}">
                  <c15:layout/>
                  <c15:dlblFieldTable>
                    <c15:dlblFTEntry>
                      <c15:txfldGUID>{B6CE3395-8CC4-4C18-A353-23646E68FBF7}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59-46D4-A5AB-2B21DA50AA02}"/>
                </c:ext>
                <c:ext xmlns:c15="http://schemas.microsoft.com/office/drawing/2012/chart" uri="{CE6537A1-D6FC-4f65-9D91-7224C49458BB}">
                  <c15:layout/>
                  <c15:dlblFieldTable>
                    <c15:dlblFTEntry>
                      <c15:txfldGUID>{FC095D3A-EE3B-4AAB-8865-329A43FA8B5B}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63.5</c:v>
                </c:pt>
                <c:pt idx="24">
                  <c:v>66</c:v>
                </c:pt>
                <c:pt idx="32">
                  <c:v>66.3</c:v>
                </c:pt>
              </c:numCache>
            </c:numRef>
          </c:xVal>
          <c:yVal>
            <c:numRef>
              <c:f>公会計指標分析・財政指標組合せ分析表!$BP$55:$DC$55</c:f>
              <c:numCache>
                <c:formatCode>#,##0.0;"▲ "#,##0.0</c:formatCode>
                <c:ptCount val="40"/>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7F59-46D4-A5AB-2B21DA50AA02}"/>
            </c:ext>
          </c:extLst>
        </c:ser>
        <c:dLbls>
          <c:showLegendKey val="0"/>
          <c:showVal val="1"/>
          <c:showCatName val="0"/>
          <c:showSerName val="0"/>
          <c:showPercent val="0"/>
          <c:showBubbleSize val="0"/>
        </c:dLbls>
        <c:axId val="699502432"/>
        <c:axId val="699497336"/>
      </c:scatterChart>
      <c:valAx>
        <c:axId val="699502432"/>
        <c:scaling>
          <c:orientation val="minMax"/>
          <c:max val="68"/>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497336"/>
        <c:crosses val="autoZero"/>
        <c:crossBetween val="midCat"/>
      </c:valAx>
      <c:valAx>
        <c:axId val="699497336"/>
        <c:scaling>
          <c:orientation val="minMax"/>
          <c:max val="4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9502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C5-47A2-89BE-36431026FF4B}"/>
                </c:ext>
                <c:ext xmlns:c15="http://schemas.microsoft.com/office/drawing/2012/chart" uri="{CE6537A1-D6FC-4f65-9D91-7224C49458BB}">
                  <c15:dlblFieldTable>
                    <c15:dlblFTEntry>
                      <c15:txfldGUID>{F4096A5B-BC53-4726-B13D-912602FA6C64}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C5-47A2-89BE-36431026FF4B}"/>
                </c:ext>
                <c:ext xmlns:c15="http://schemas.microsoft.com/office/drawing/2012/chart" uri="{CE6537A1-D6FC-4f65-9D91-7224C49458BB}">
                  <c15:dlblFieldTable>
                    <c15:dlblFTEntry>
                      <c15:txfldGUID>{DCEAFB4F-4B46-4971-9B57-2FE14E5B67FB}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C5-47A2-89BE-36431026FF4B}"/>
                </c:ext>
                <c:ext xmlns:c15="http://schemas.microsoft.com/office/drawing/2012/chart" uri="{CE6537A1-D6FC-4f65-9D91-7224C49458BB}">
                  <c15:dlblFieldTable>
                    <c15:dlblFTEntry>
                      <c15:txfldGUID>{3143AEDE-DD10-409B-AD1E-654111FA010F}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C5-47A2-89BE-36431026FF4B}"/>
                </c:ext>
                <c:ext xmlns:c15="http://schemas.microsoft.com/office/drawing/2012/chart" uri="{CE6537A1-D6FC-4f65-9D91-7224C49458BB}">
                  <c15:dlblFieldTable>
                    <c15:dlblFTEntry>
                      <c15:txfldGUID>{E35111A3-3879-488D-A2B1-2C2EF5F027FB}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C5-47A2-89BE-36431026FF4B}"/>
                </c:ext>
                <c:ext xmlns:c15="http://schemas.microsoft.com/office/drawing/2012/chart" uri="{CE6537A1-D6FC-4f65-9D91-7224C49458BB}">
                  <c15:dlblFieldTable>
                    <c15:dlblFTEntry>
                      <c15:txfldGUID>{64AE3A84-924F-4A2B-9327-DE8287F778ED}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C5-47A2-89BE-36431026FF4B}"/>
                </c:ext>
                <c:ext xmlns:c15="http://schemas.microsoft.com/office/drawing/2012/chart" uri="{CE6537A1-D6FC-4f65-9D91-7224C49458BB}">
                  <c15:dlblFieldTable>
                    <c15:dlblFTEntry>
                      <c15:txfldGUID>{8BD40F07-613B-43A7-AEC4-5524D0A8D870}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C5-47A2-89BE-36431026FF4B}"/>
                </c:ext>
                <c:ext xmlns:c15="http://schemas.microsoft.com/office/drawing/2012/chart" uri="{CE6537A1-D6FC-4f65-9D91-7224C49458BB}">
                  <c15:dlblFieldTable>
                    <c15:dlblFTEntry>
                      <c15:txfldGUID>{5FDB8BDC-FA2C-4035-AD41-0909C62DAD38}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C5-47A2-89BE-36431026FF4B}"/>
                </c:ext>
                <c:ext xmlns:c15="http://schemas.microsoft.com/office/drawing/2012/chart" uri="{CE6537A1-D6FC-4f65-9D91-7224C49458BB}">
                  <c15:dlblFieldTable>
                    <c15:dlblFTEntry>
                      <c15:txfldGUID>{EBA8BF0B-0B82-463E-AB10-7F0DF3CE3A09}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C5-47A2-89BE-36431026FF4B}"/>
                </c:ext>
                <c:ext xmlns:c15="http://schemas.microsoft.com/office/drawing/2012/chart" uri="{CE6537A1-D6FC-4f65-9D91-7224C49458BB}">
                  <c15:dlblFieldTable>
                    <c15:dlblFTEntry>
                      <c15:txfldGUID>{16DC0B6D-FF74-4078-B167-B5B581CE6953}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6.1</c:v>
                </c:pt>
                <c:pt idx="16">
                  <c:v>5.3</c:v>
                </c:pt>
                <c:pt idx="24">
                  <c:v>5</c:v>
                </c:pt>
                <c:pt idx="32">
                  <c:v>4.5</c:v>
                </c:pt>
              </c:numCache>
            </c:numRef>
          </c:xVal>
          <c:yVal>
            <c:numRef>
              <c:f>公会計指標分析・財政指標組合せ分析表!$BP$73:$DC$73</c:f>
              <c:numCache>
                <c:formatCode>#,##0.0;"▲ "#,##0.0</c:formatCode>
                <c:ptCount val="40"/>
                <c:pt idx="0">
                  <c:v>7.4</c:v>
                </c:pt>
                <c:pt idx="8">
                  <c:v>16.3</c:v>
                </c:pt>
                <c:pt idx="16">
                  <c:v>18.600000000000001</c:v>
                </c:pt>
                <c:pt idx="24">
                  <c:v>12.9</c:v>
                </c:pt>
                <c:pt idx="32">
                  <c:v>24.1</c:v>
                </c:pt>
              </c:numCache>
            </c:numRef>
          </c:yVal>
          <c:smooth val="0"/>
          <c:extLst xmlns:c16r2="http://schemas.microsoft.com/office/drawing/2015/06/chart">
            <c:ext xmlns:c16="http://schemas.microsoft.com/office/drawing/2014/chart" uri="{C3380CC4-5D6E-409C-BE32-E72D297353CC}">
              <c16:uniqueId val="{00000009-23C5-47A2-89BE-36431026FF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C5-47A2-89BE-36431026FF4B}"/>
                </c:ext>
                <c:ext xmlns:c15="http://schemas.microsoft.com/office/drawing/2012/chart" uri="{CE6537A1-D6FC-4f65-9D91-7224C49458BB}">
                  <c15:dlblFieldTable>
                    <c15:dlblFTEntry>
                      <c15:txfldGUID>{06095DA1-6B5F-4593-A2EE-D21CA2552E83}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C5-47A2-89BE-36431026FF4B}"/>
                </c:ext>
                <c:ext xmlns:c15="http://schemas.microsoft.com/office/drawing/2012/chart" uri="{CE6537A1-D6FC-4f65-9D91-7224C49458BB}">
                  <c15:dlblFieldTable>
                    <c15:dlblFTEntry>
                      <c15:txfldGUID>{AE3568E8-6128-4288-AC29-B17C89181FCE}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C5-47A2-89BE-36431026FF4B}"/>
                </c:ext>
                <c:ext xmlns:c15="http://schemas.microsoft.com/office/drawing/2012/chart" uri="{CE6537A1-D6FC-4f65-9D91-7224C49458BB}">
                  <c15:dlblFieldTable>
                    <c15:dlblFTEntry>
                      <c15:txfldGUID>{C6AF9D7A-C73A-4BDF-A36A-F5261CDBF60E}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C5-47A2-89BE-36431026FF4B}"/>
                </c:ext>
                <c:ext xmlns:c15="http://schemas.microsoft.com/office/drawing/2012/chart" uri="{CE6537A1-D6FC-4f65-9D91-7224C49458BB}">
                  <c15:dlblFieldTable>
                    <c15:dlblFTEntry>
                      <c15:txfldGUID>{5072652A-64AF-4EC8-A2FC-B304DFCB219C}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C5-47A2-89BE-36431026FF4B}"/>
                </c:ext>
                <c:ext xmlns:c15="http://schemas.microsoft.com/office/drawing/2012/chart" uri="{CE6537A1-D6FC-4f65-9D91-7224C49458BB}">
                  <c15:dlblFieldTable>
                    <c15:dlblFTEntry>
                      <c15:txfldGUID>{6FDB96E7-21E8-4F87-AA17-C43A5980CDB1}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C5-47A2-89BE-36431026FF4B}"/>
                </c:ext>
                <c:ext xmlns:c15="http://schemas.microsoft.com/office/drawing/2012/chart" uri="{CE6537A1-D6FC-4f65-9D91-7224C49458BB}">
                  <c15:dlblFieldTable>
                    <c15:dlblFTEntry>
                      <c15:txfldGUID>{4257360A-D5D5-4370-A7DE-3C9C3919292B}</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6.305144779770217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C5-47A2-89BE-36431026FF4B}"/>
                </c:ext>
                <c:ext xmlns:c15="http://schemas.microsoft.com/office/drawing/2012/chart" uri="{CE6537A1-D6FC-4f65-9D91-7224C49458BB}">
                  <c15:dlblFieldTable>
                    <c15:dlblFTEntry>
                      <c15:txfldGUID>{57579569-E4A4-4FCB-8B62-B3E849BF30CD}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128E-2"/>
                  <c:y val="-6.178184637788575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C5-47A2-89BE-36431026FF4B}"/>
                </c:ext>
                <c:ext xmlns:c15="http://schemas.microsoft.com/office/drawing/2012/chart" uri="{CE6537A1-D6FC-4f65-9D91-7224C49458BB}">
                  <c15:dlblFieldTable>
                    <c15:dlblFTEntry>
                      <c15:txfldGUID>{FB949DBD-E10E-4E11-A304-8C23536B5EA4}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C5-47A2-89BE-36431026FF4B}"/>
                </c:ext>
                <c:ext xmlns:c15="http://schemas.microsoft.com/office/drawing/2012/chart" uri="{CE6537A1-D6FC-4f65-9D91-7224C49458BB}">
                  <c15:dlblFieldTable>
                    <c15:dlblFTEntry>
                      <c15:txfldGUID>{1E3A7E7C-944D-4FF1-B59C-60CD9757AEDD}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xmlns:c16r2="http://schemas.microsoft.com/office/drawing/2015/06/chart">
            <c:ext xmlns:c16="http://schemas.microsoft.com/office/drawing/2014/chart" uri="{C3380CC4-5D6E-409C-BE32-E72D297353CC}">
              <c16:uniqueId val="{00000013-23C5-47A2-89BE-36431026FF4B}"/>
            </c:ext>
          </c:extLst>
        </c:ser>
        <c:dLbls>
          <c:showLegendKey val="0"/>
          <c:showVal val="1"/>
          <c:showCatName val="0"/>
          <c:showSerName val="0"/>
          <c:showPercent val="0"/>
          <c:showBubbleSize val="0"/>
        </c:dLbls>
        <c:axId val="699499296"/>
        <c:axId val="699503216"/>
      </c:scatterChart>
      <c:valAx>
        <c:axId val="699499296"/>
        <c:scaling>
          <c:orientation val="minMax"/>
          <c:max val="9.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503216"/>
        <c:crosses val="autoZero"/>
        <c:crossBetween val="midCat"/>
      </c:valAx>
      <c:valAx>
        <c:axId val="699503216"/>
        <c:scaling>
          <c:orientation val="minMax"/>
          <c:max val="5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9499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規模公共工事に伴い発行した町債の償還が始まったことにより元利償還金が大幅に増加したものの、基準財政需要算入額に算入される公債費の額が増加したことにより、実質公債費率の分子は前年度と比較して</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今後も新たな公共工事の実施により地方債の元利償還金の上昇が予想されるため、交付税措置のある財源的に有利な地方債の活用に努め、公債費負担の軽減に努める。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規模公共工事に伴い町債を発行したことにより地方債の現在高が増加し、財源不足のために基金を取り崩したことにより充当可能基金が減少した。水道事業会計で新たな地方債を発行していないことから公営企業債等繰入見込額は減少しているものの、石川地方生活環境施設組合の設備改修工事の影響で組合等負担等見込額が増加した。これらが要因となり、将来負担比率の分子が前年度と比較し</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今後は計画的な町債の償還と交付税措置のある地方債を活用しながら将来負担の軽減に努める。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百万円減少したため、基金残高合計が減少した。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更なる使途の明確化と基金残高の推移を注視し、適切な資金管理に努める。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・石川町地域福祉振興基金：高齢化社会における地域福祉活動の促進、快適な生活環境の形成等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・石川町ふるさとまちづくり応援基金：自然景観の維持・再生、町の資源（桜、鉱物、自由民権史跡）の整備・保存、住民自治の醸成及び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コミュニティの推進、文化・スポーツ振興、子育て支援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・石川町役場庁舎等建設基金：役場庁舎等の建設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・石川町文化振興基金：文化施設の建設、文化財及び鉱物資源の保護等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・石川町ふるさと水と土保全基金：農業用用排水路、ため池その他の土地改良施設の機能適正化に資する集落共同活動の推進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・石川町文化振興基金：生活あんしんサポート事業等に充当するために取崩を行ったことにより減少した。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・石川町ふるさとまちづくり応援金：ふるさとまちづくり応援寄附金を財源に積立を行ったことにより増加した。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・石川町ふるさと水と土保全基金：新規需要米生産推進事業等に充当するために取崩を行ったことにより減少した。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複合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基金の使途に応じた事業の財源として取崩しを行っていく方針であり、今後は減少傾向で推移する見通しである。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千万円を積み立てた一方で、財源不足により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決算剰余金の確実な積立を実施していく方針であるが、今後の事業の財源として積立額を上回る取崩しが想定されることから、中期的には微減で推移する見通しである。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大規模事業に係る元利償還金に加えて、今後発行を予定している町債に係る公債費も増加する見通しであり、将来の公債費負担に備えて毎年計画的に積立を行っていく方針である。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15,063
14,959
115.71
8,043,149
7,694,072
160,699
4,403,747
7,162,328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令和元年度は対前年度比で</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ポイント増加しているが、類似団体平均との比較では、老朽化の度合いが低い水準で推移している。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比率が低い水準にある要因として、近年の公共施設や学校教育施設等の整備が挙げられるが、類似団体平均や全国平均を大幅に上回る施設も多く、今後も引き続き、公共施設等総合管理計画に基づいた適正な管理や統廃合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98244</xdr:rowOff>
    </xdr:from>
    <xdr:to>
      <xdr:col>23</xdr:col>
      <xdr:colOff>85090</xdr:colOff>
      <xdr:row>34</xdr:row>
      <xdr:rowOff>79375</xdr:rowOff>
    </xdr:to>
    <xdr:cxnSp macro="">
      <xdr:nvCxnSpPr>
        <xdr:cNvPr id="67" name="直線コネクタ 66"/>
        <xdr:cNvCxnSpPr/>
      </xdr:nvCxnSpPr>
      <xdr:spPr>
        <a:xfrm flipV="1">
          <a:off x="4760595" y="5498919"/>
          <a:ext cx="1270" cy="118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83202</xdr:rowOff>
    </xdr:from>
    <xdr:ext cx="405111" cy="259045"/>
    <xdr:sp macro="" textlink="">
      <xdr:nvSpPr>
        <xdr:cNvPr id="68" name="有形固定資産減価償却率最小値テキスト"/>
        <xdr:cNvSpPr txBox="1"/>
      </xdr:nvSpPr>
      <xdr:spPr>
        <a:xfrm>
          <a:off x="48133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79375</xdr:rowOff>
    </xdr:from>
    <xdr:to>
      <xdr:col>23</xdr:col>
      <xdr:colOff>174625</xdr:colOff>
      <xdr:row>34</xdr:row>
      <xdr:rowOff>79375</xdr:rowOff>
    </xdr:to>
    <xdr:cxnSp macro="">
      <xdr:nvCxnSpPr>
        <xdr:cNvPr id="69" name="直線コネクタ 68"/>
        <xdr:cNvCxnSpPr/>
      </xdr:nvCxnSpPr>
      <xdr:spPr>
        <a:xfrm>
          <a:off x="4673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44921</xdr:rowOff>
    </xdr:from>
    <xdr:ext cx="405111" cy="259045"/>
    <xdr:sp macro="" textlink="">
      <xdr:nvSpPr>
        <xdr:cNvPr id="70" name="有形固定資産減価償却率最大値テキスト"/>
        <xdr:cNvSpPr txBox="1"/>
      </xdr:nvSpPr>
      <xdr:spPr>
        <a:xfrm>
          <a:off x="4813300" y="5274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98244</xdr:rowOff>
    </xdr:from>
    <xdr:to>
      <xdr:col>23</xdr:col>
      <xdr:colOff>174625</xdr:colOff>
      <xdr:row>27</xdr:row>
      <xdr:rowOff>98244</xdr:rowOff>
    </xdr:to>
    <xdr:cxnSp macro="">
      <xdr:nvCxnSpPr>
        <xdr:cNvPr id="71" name="直線コネクタ 70"/>
        <xdr:cNvCxnSpPr/>
      </xdr:nvCxnSpPr>
      <xdr:spPr>
        <a:xfrm>
          <a:off x="4673600" y="549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72" name="有形固定資産減価償却率平均値テキスト"/>
        <xdr:cNvSpPr txBox="1"/>
      </xdr:nvSpPr>
      <xdr:spPr>
        <a:xfrm>
          <a:off x="4813300" y="6000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73" name="フローチャート: 判断 72"/>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97518</xdr:rowOff>
    </xdr:from>
    <xdr:to>
      <xdr:col>19</xdr:col>
      <xdr:colOff>187325</xdr:colOff>
      <xdr:row>31</xdr:row>
      <xdr:rowOff>27668</xdr:rowOff>
    </xdr:to>
    <xdr:sp macro="" textlink="">
      <xdr:nvSpPr>
        <xdr:cNvPr id="74" name="フローチャート: 判断 73"/>
        <xdr:cNvSpPr/>
      </xdr:nvSpPr>
      <xdr:spPr>
        <a:xfrm>
          <a:off x="4000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20411</xdr:rowOff>
    </xdr:from>
    <xdr:to>
      <xdr:col>15</xdr:col>
      <xdr:colOff>187325</xdr:colOff>
      <xdr:row>30</xdr:row>
      <xdr:rowOff>122011</xdr:rowOff>
    </xdr:to>
    <xdr:sp macro="" textlink="">
      <xdr:nvSpPr>
        <xdr:cNvPr id="75" name="フローチャート: 判断 74"/>
        <xdr:cNvSpPr/>
      </xdr:nvSpPr>
      <xdr:spPr>
        <a:xfrm>
          <a:off x="3238500" y="593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164102</xdr:rowOff>
    </xdr:from>
    <xdr:to>
      <xdr:col>11</xdr:col>
      <xdr:colOff>187325</xdr:colOff>
      <xdr:row>30</xdr:row>
      <xdr:rowOff>94252</xdr:rowOff>
    </xdr:to>
    <xdr:sp macro="" textlink="">
      <xdr:nvSpPr>
        <xdr:cNvPr id="76" name="フローチャート: 判断 75"/>
        <xdr:cNvSpPr/>
      </xdr:nvSpPr>
      <xdr:spPr>
        <a:xfrm>
          <a:off x="2476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142512</xdr:rowOff>
    </xdr:from>
    <xdr:to>
      <xdr:col>7</xdr:col>
      <xdr:colOff>187325</xdr:colOff>
      <xdr:row>30</xdr:row>
      <xdr:rowOff>72662</xdr:rowOff>
    </xdr:to>
    <xdr:sp macro="" textlink="">
      <xdr:nvSpPr>
        <xdr:cNvPr id="77" name="フローチャート: 判断 76"/>
        <xdr:cNvSpPr/>
      </xdr:nvSpPr>
      <xdr:spPr>
        <a:xfrm>
          <a:off x="1714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47444</xdr:rowOff>
    </xdr:from>
    <xdr:to>
      <xdr:col>23</xdr:col>
      <xdr:colOff>136525</xdr:colOff>
      <xdr:row>27</xdr:row>
      <xdr:rowOff>149044</xdr:rowOff>
    </xdr:to>
    <xdr:sp macro="" textlink="">
      <xdr:nvSpPr>
        <xdr:cNvPr id="83" name="楕円 82"/>
        <xdr:cNvSpPr/>
      </xdr:nvSpPr>
      <xdr:spPr>
        <a:xfrm>
          <a:off x="47117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471</xdr:rowOff>
    </xdr:from>
    <xdr:ext cx="405111" cy="259045"/>
    <xdr:sp macro="" textlink="">
      <xdr:nvSpPr>
        <xdr:cNvPr id="84" name="有形固定資産減価償却率該当値テキスト"/>
        <xdr:cNvSpPr txBox="1"/>
      </xdr:nvSpPr>
      <xdr:spPr>
        <a:xfrm>
          <a:off x="4813300" y="5401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4264</xdr:rowOff>
    </xdr:from>
    <xdr:to>
      <xdr:col>19</xdr:col>
      <xdr:colOff>187325</xdr:colOff>
      <xdr:row>27</xdr:row>
      <xdr:rowOff>105864</xdr:rowOff>
    </xdr:to>
    <xdr:sp macro="" textlink="">
      <xdr:nvSpPr>
        <xdr:cNvPr id="85" name="楕円 84"/>
        <xdr:cNvSpPr/>
      </xdr:nvSpPr>
      <xdr:spPr>
        <a:xfrm>
          <a:off x="40005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55064</xdr:rowOff>
    </xdr:from>
    <xdr:to>
      <xdr:col>23</xdr:col>
      <xdr:colOff>85725</xdr:colOff>
      <xdr:row>27</xdr:row>
      <xdr:rowOff>98244</xdr:rowOff>
    </xdr:to>
    <xdr:cxnSp macro="">
      <xdr:nvCxnSpPr>
        <xdr:cNvPr id="86" name="直線コネクタ 85"/>
        <xdr:cNvCxnSpPr/>
      </xdr:nvCxnSpPr>
      <xdr:spPr>
        <a:xfrm>
          <a:off x="4051300" y="545573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28938</xdr:rowOff>
    </xdr:from>
    <xdr:to>
      <xdr:col>15</xdr:col>
      <xdr:colOff>187325</xdr:colOff>
      <xdr:row>27</xdr:row>
      <xdr:rowOff>130538</xdr:rowOff>
    </xdr:to>
    <xdr:sp macro="" textlink="">
      <xdr:nvSpPr>
        <xdr:cNvPr id="87" name="楕円 86"/>
        <xdr:cNvSpPr/>
      </xdr:nvSpPr>
      <xdr:spPr>
        <a:xfrm>
          <a:off x="3238500" y="54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55064</xdr:rowOff>
    </xdr:from>
    <xdr:to>
      <xdr:col>19</xdr:col>
      <xdr:colOff>136525</xdr:colOff>
      <xdr:row>27</xdr:row>
      <xdr:rowOff>79738</xdr:rowOff>
    </xdr:to>
    <xdr:cxnSp macro="">
      <xdr:nvCxnSpPr>
        <xdr:cNvPr id="88" name="直線コネクタ 87"/>
        <xdr:cNvCxnSpPr/>
      </xdr:nvCxnSpPr>
      <xdr:spPr>
        <a:xfrm flipV="1">
          <a:off x="3289300" y="545573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18795</xdr:rowOff>
    </xdr:from>
    <xdr:ext cx="405111" cy="259045"/>
    <xdr:sp macro="" textlink="">
      <xdr:nvSpPr>
        <xdr:cNvPr id="89" name="n_1aveValue有形固定資産減価償却率"/>
        <xdr:cNvSpPr txBox="1"/>
      </xdr:nvSpPr>
      <xdr:spPr>
        <a:xfrm>
          <a:off x="38360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113138</xdr:rowOff>
    </xdr:from>
    <xdr:ext cx="405111" cy="259045"/>
    <xdr:sp macro="" textlink="">
      <xdr:nvSpPr>
        <xdr:cNvPr id="90" name="n_2aveValue有形固定資産減価償却率"/>
        <xdr:cNvSpPr txBox="1"/>
      </xdr:nvSpPr>
      <xdr:spPr>
        <a:xfrm>
          <a:off x="3086744" y="602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110779</xdr:rowOff>
    </xdr:from>
    <xdr:ext cx="405111" cy="259045"/>
    <xdr:sp macro="" textlink="">
      <xdr:nvSpPr>
        <xdr:cNvPr id="91" name="n_3aveValue有形固定資産減価償却率"/>
        <xdr:cNvSpPr txBox="1"/>
      </xdr:nvSpPr>
      <xdr:spPr>
        <a:xfrm>
          <a:off x="2324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89189</xdr:rowOff>
    </xdr:from>
    <xdr:ext cx="405111" cy="259045"/>
    <xdr:sp macro="" textlink="">
      <xdr:nvSpPr>
        <xdr:cNvPr id="92" name="n_4aveValue有形固定資産減価償却率"/>
        <xdr:cNvSpPr txBox="1"/>
      </xdr:nvSpPr>
      <xdr:spPr>
        <a:xfrm>
          <a:off x="15627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122391</xdr:rowOff>
    </xdr:from>
    <xdr:ext cx="405111" cy="259045"/>
    <xdr:sp macro="" textlink="">
      <xdr:nvSpPr>
        <xdr:cNvPr id="93" name="n_1mainValue有形固定資産減価償却率"/>
        <xdr:cNvSpPr txBox="1"/>
      </xdr:nvSpPr>
      <xdr:spPr>
        <a:xfrm>
          <a:off x="3836044" y="518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147065</xdr:rowOff>
    </xdr:from>
    <xdr:ext cx="405111" cy="259045"/>
    <xdr:sp macro="" textlink="">
      <xdr:nvSpPr>
        <xdr:cNvPr id="94" name="n_2mainValue有形固定資産減価償却率"/>
        <xdr:cNvSpPr txBox="1"/>
      </xdr:nvSpPr>
      <xdr:spPr>
        <a:xfrm>
          <a:off x="3086744" y="52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令和元年度は対前年度比で</a:t>
          </a:r>
          <a:r>
            <a:rPr kumimoji="1" lang="en-US" altLang="ja-JP" sz="1100">
              <a:latin typeface="ＭＳ Ｐゴシック" panose="020B0600070205080204" pitchFamily="50" charset="-128"/>
              <a:ea typeface="ＭＳ Ｐゴシック" panose="020B0600070205080204" pitchFamily="50" charset="-128"/>
            </a:rPr>
            <a:t>42.1</a:t>
          </a:r>
          <a:r>
            <a:rPr kumimoji="1" lang="ja-JP" altLang="en-US" sz="1100">
              <a:latin typeface="ＭＳ Ｐゴシック" panose="020B0600070205080204" pitchFamily="50" charset="-128"/>
              <a:ea typeface="ＭＳ Ｐゴシック" panose="020B0600070205080204" pitchFamily="50" charset="-128"/>
            </a:rPr>
            <a:t>ポイント増加しており、類似団体平均より高い水準となっている。債務償還比率算定式の分母の控除要因である経常経費充当財源等が公債費、物件費等において増加したことにより、分母が縮小し、本比率が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今後は本比率を抑制するために、経常的支出の抑制に努める。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2" name="テキスト ボックス 111"/>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4" name="テキスト ボックス 113"/>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6" name="テキスト ボックス 115"/>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8" name="テキスト ボックス 117"/>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0" name="テキスト ボックス 11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2" name="直線コネクタ 121"/>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3" name="債務償還比率最小値テキスト"/>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4" name="直線コネクタ 123"/>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5" name="債務償還比率最大値テキスト"/>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26" name="直線コネクタ 125"/>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27" name="債務償還比率平均値テキスト"/>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28" name="フローチャート: 判断 127"/>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29" name="フローチャート: 判断 128"/>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0" name="フローチャート: 判断 129"/>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1" name="フローチャート: 判断 130"/>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2" name="フローチャート: 判断 131"/>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40310</xdr:rowOff>
    </xdr:from>
    <xdr:to>
      <xdr:col>76</xdr:col>
      <xdr:colOff>73025</xdr:colOff>
      <xdr:row>31</xdr:row>
      <xdr:rowOff>141910</xdr:rowOff>
    </xdr:to>
    <xdr:sp macro="" textlink="">
      <xdr:nvSpPr>
        <xdr:cNvPr id="138" name="楕円 137"/>
        <xdr:cNvSpPr/>
      </xdr:nvSpPr>
      <xdr:spPr>
        <a:xfrm>
          <a:off x="14744700" y="61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18737</xdr:rowOff>
    </xdr:from>
    <xdr:ext cx="469744" cy="259045"/>
    <xdr:sp macro="" textlink="">
      <xdr:nvSpPr>
        <xdr:cNvPr id="139" name="債務償還比率該当値テキスト"/>
        <xdr:cNvSpPr txBox="1"/>
      </xdr:nvSpPr>
      <xdr:spPr>
        <a:xfrm>
          <a:off x="14846300" y="61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120866</xdr:rowOff>
    </xdr:from>
    <xdr:to>
      <xdr:col>72</xdr:col>
      <xdr:colOff>123825</xdr:colOff>
      <xdr:row>31</xdr:row>
      <xdr:rowOff>51016</xdr:rowOff>
    </xdr:to>
    <xdr:sp macro="" textlink="">
      <xdr:nvSpPr>
        <xdr:cNvPr id="140" name="楕円 139"/>
        <xdr:cNvSpPr/>
      </xdr:nvSpPr>
      <xdr:spPr>
        <a:xfrm>
          <a:off x="14033500" y="60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216</xdr:rowOff>
    </xdr:from>
    <xdr:to>
      <xdr:col>76</xdr:col>
      <xdr:colOff>22225</xdr:colOff>
      <xdr:row>31</xdr:row>
      <xdr:rowOff>91110</xdr:rowOff>
    </xdr:to>
    <xdr:cxnSp macro="">
      <xdr:nvCxnSpPr>
        <xdr:cNvPr id="141" name="直線コネクタ 140"/>
        <xdr:cNvCxnSpPr/>
      </xdr:nvCxnSpPr>
      <xdr:spPr>
        <a:xfrm>
          <a:off x="14084300" y="6086691"/>
          <a:ext cx="711200" cy="9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14427</xdr:rowOff>
    </xdr:from>
    <xdr:to>
      <xdr:col>68</xdr:col>
      <xdr:colOff>123825</xdr:colOff>
      <xdr:row>30</xdr:row>
      <xdr:rowOff>116027</xdr:rowOff>
    </xdr:to>
    <xdr:sp macro="" textlink="">
      <xdr:nvSpPr>
        <xdr:cNvPr id="142" name="楕円 141"/>
        <xdr:cNvSpPr/>
      </xdr:nvSpPr>
      <xdr:spPr>
        <a:xfrm>
          <a:off x="13271500" y="59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65227</xdr:rowOff>
    </xdr:from>
    <xdr:to>
      <xdr:col>72</xdr:col>
      <xdr:colOff>73025</xdr:colOff>
      <xdr:row>31</xdr:row>
      <xdr:rowOff>216</xdr:rowOff>
    </xdr:to>
    <xdr:cxnSp macro="">
      <xdr:nvCxnSpPr>
        <xdr:cNvPr id="143" name="直線コネクタ 142"/>
        <xdr:cNvCxnSpPr/>
      </xdr:nvCxnSpPr>
      <xdr:spPr>
        <a:xfrm>
          <a:off x="13322300" y="5980252"/>
          <a:ext cx="762000" cy="10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42304</xdr:rowOff>
    </xdr:from>
    <xdr:to>
      <xdr:col>64</xdr:col>
      <xdr:colOff>123825</xdr:colOff>
      <xdr:row>29</xdr:row>
      <xdr:rowOff>143904</xdr:rowOff>
    </xdr:to>
    <xdr:sp macro="" textlink="">
      <xdr:nvSpPr>
        <xdr:cNvPr id="144" name="楕円 143"/>
        <xdr:cNvSpPr/>
      </xdr:nvSpPr>
      <xdr:spPr>
        <a:xfrm>
          <a:off x="12509500" y="57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93104</xdr:rowOff>
    </xdr:from>
    <xdr:to>
      <xdr:col>68</xdr:col>
      <xdr:colOff>73025</xdr:colOff>
      <xdr:row>30</xdr:row>
      <xdr:rowOff>65227</xdr:rowOff>
    </xdr:to>
    <xdr:cxnSp macro="">
      <xdr:nvCxnSpPr>
        <xdr:cNvPr id="145" name="直線コネクタ 144"/>
        <xdr:cNvCxnSpPr/>
      </xdr:nvCxnSpPr>
      <xdr:spPr>
        <a:xfrm>
          <a:off x="12560300" y="5836679"/>
          <a:ext cx="762000" cy="14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80759</xdr:rowOff>
    </xdr:from>
    <xdr:to>
      <xdr:col>60</xdr:col>
      <xdr:colOff>123825</xdr:colOff>
      <xdr:row>29</xdr:row>
      <xdr:rowOff>10909</xdr:rowOff>
    </xdr:to>
    <xdr:sp macro="" textlink="">
      <xdr:nvSpPr>
        <xdr:cNvPr id="146" name="楕円 145"/>
        <xdr:cNvSpPr/>
      </xdr:nvSpPr>
      <xdr:spPr>
        <a:xfrm>
          <a:off x="11747500" y="56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131559</xdr:rowOff>
    </xdr:from>
    <xdr:to>
      <xdr:col>64</xdr:col>
      <xdr:colOff>73025</xdr:colOff>
      <xdr:row>29</xdr:row>
      <xdr:rowOff>93104</xdr:rowOff>
    </xdr:to>
    <xdr:cxnSp macro="">
      <xdr:nvCxnSpPr>
        <xdr:cNvPr id="147" name="直線コネクタ 146"/>
        <xdr:cNvCxnSpPr/>
      </xdr:nvCxnSpPr>
      <xdr:spPr>
        <a:xfrm>
          <a:off x="11798300" y="5703684"/>
          <a:ext cx="762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48" name="n_1aveValue債務償還比率"/>
        <xdr:cNvSpPr txBox="1"/>
      </xdr:nvSpPr>
      <xdr:spPr>
        <a:xfrm>
          <a:off x="13836727" y="62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49" name="n_2aveValue債務償還比率"/>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50" name="n_3aveValue債務償還比率"/>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107561</xdr:rowOff>
    </xdr:from>
    <xdr:ext cx="469744" cy="259045"/>
    <xdr:sp macro="" textlink="">
      <xdr:nvSpPr>
        <xdr:cNvPr id="151" name="n_4aveValue債務償還比率"/>
        <xdr:cNvSpPr txBox="1"/>
      </xdr:nvSpPr>
      <xdr:spPr>
        <a:xfrm>
          <a:off x="11563427" y="61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67543</xdr:rowOff>
    </xdr:from>
    <xdr:ext cx="469744" cy="259045"/>
    <xdr:sp macro="" textlink="">
      <xdr:nvSpPr>
        <xdr:cNvPr id="152" name="n_1mainValue債務償還比率"/>
        <xdr:cNvSpPr txBox="1"/>
      </xdr:nvSpPr>
      <xdr:spPr>
        <a:xfrm>
          <a:off x="13836727" y="581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132554</xdr:rowOff>
    </xdr:from>
    <xdr:ext cx="469744" cy="259045"/>
    <xdr:sp macro="" textlink="">
      <xdr:nvSpPr>
        <xdr:cNvPr id="153" name="n_2mainValue債務償還比率"/>
        <xdr:cNvSpPr txBox="1"/>
      </xdr:nvSpPr>
      <xdr:spPr>
        <a:xfrm>
          <a:off x="13087427" y="57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160431</xdr:rowOff>
    </xdr:from>
    <xdr:ext cx="469744" cy="259045"/>
    <xdr:sp macro="" textlink="">
      <xdr:nvSpPr>
        <xdr:cNvPr id="154" name="n_3mainValue債務償還比率"/>
        <xdr:cNvSpPr txBox="1"/>
      </xdr:nvSpPr>
      <xdr:spPr>
        <a:xfrm>
          <a:off x="12325427" y="556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27436</xdr:rowOff>
    </xdr:from>
    <xdr:ext cx="469744" cy="259045"/>
    <xdr:sp macro="" textlink="">
      <xdr:nvSpPr>
        <xdr:cNvPr id="155" name="n_4mainValue債務償還比率"/>
        <xdr:cNvSpPr txBox="1"/>
      </xdr:nvSpPr>
      <xdr:spPr>
        <a:xfrm>
          <a:off x="11563427" y="542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15,063
14,959
115.71
8,043,149
7,694,072
160,699
4,403,747
7,162,328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130556</xdr:rowOff>
    </xdr:from>
    <xdr:to>
      <xdr:col>24</xdr:col>
      <xdr:colOff>114300</xdr:colOff>
      <xdr:row>34</xdr:row>
      <xdr:rowOff>60706</xdr:rowOff>
    </xdr:to>
    <xdr:sp macro="" textlink="">
      <xdr:nvSpPr>
        <xdr:cNvPr id="71" name="楕円 70"/>
        <xdr:cNvSpPr/>
      </xdr:nvSpPr>
      <xdr:spPr>
        <a:xfrm>
          <a:off x="45847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83583</xdr:rowOff>
    </xdr:from>
    <xdr:ext cx="405111" cy="259045"/>
    <xdr:sp macro="" textlink="">
      <xdr:nvSpPr>
        <xdr:cNvPr id="72" name="【道路】&#10;有形固定資産減価償却率該当値テキスト"/>
        <xdr:cNvSpPr txBox="1"/>
      </xdr:nvSpPr>
      <xdr:spPr>
        <a:xfrm>
          <a:off x="4673600" y="5741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89408</xdr:rowOff>
    </xdr:from>
    <xdr:to>
      <xdr:col>20</xdr:col>
      <xdr:colOff>38100</xdr:colOff>
      <xdr:row>34</xdr:row>
      <xdr:rowOff>19558</xdr:rowOff>
    </xdr:to>
    <xdr:sp macro="" textlink="">
      <xdr:nvSpPr>
        <xdr:cNvPr id="73" name="楕円 72"/>
        <xdr:cNvSpPr/>
      </xdr:nvSpPr>
      <xdr:spPr>
        <a:xfrm>
          <a:off x="37465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140208</xdr:rowOff>
    </xdr:from>
    <xdr:to>
      <xdr:col>24</xdr:col>
      <xdr:colOff>63500</xdr:colOff>
      <xdr:row>34</xdr:row>
      <xdr:rowOff>9906</xdr:rowOff>
    </xdr:to>
    <xdr:cxnSp macro="">
      <xdr:nvCxnSpPr>
        <xdr:cNvPr id="74" name="直線コネクタ 73"/>
        <xdr:cNvCxnSpPr/>
      </xdr:nvCxnSpPr>
      <xdr:spPr>
        <a:xfrm>
          <a:off x="3797300" y="579805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59690</xdr:rowOff>
    </xdr:from>
    <xdr:to>
      <xdr:col>15</xdr:col>
      <xdr:colOff>101600</xdr:colOff>
      <xdr:row>33</xdr:row>
      <xdr:rowOff>161290</xdr:rowOff>
    </xdr:to>
    <xdr:sp macro="" textlink="">
      <xdr:nvSpPr>
        <xdr:cNvPr id="75" name="楕円 74"/>
        <xdr:cNvSpPr/>
      </xdr:nvSpPr>
      <xdr:spPr>
        <a:xfrm>
          <a:off x="2857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110490</xdr:rowOff>
    </xdr:from>
    <xdr:to>
      <xdr:col>19</xdr:col>
      <xdr:colOff>177800</xdr:colOff>
      <xdr:row>33</xdr:row>
      <xdr:rowOff>140208</xdr:rowOff>
    </xdr:to>
    <xdr:cxnSp macro="">
      <xdr:nvCxnSpPr>
        <xdr:cNvPr id="76" name="直線コネクタ 75"/>
        <xdr:cNvCxnSpPr/>
      </xdr:nvCxnSpPr>
      <xdr:spPr>
        <a:xfrm>
          <a:off x="2908300" y="576834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77" name="n_1aveValue【道路】&#10;有形固定資産減価償却率"/>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78" name="n_2aveValue【道路】&#10;有形固定資産減価償却率"/>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81805</xdr:rowOff>
    </xdr:from>
    <xdr:ext cx="405111" cy="259045"/>
    <xdr:sp macro="" textlink="">
      <xdr:nvSpPr>
        <xdr:cNvPr id="79" name="n_3aveValue【道路】&#10;有形固定資産減価償却率"/>
        <xdr:cNvSpPr txBox="1"/>
      </xdr:nvSpPr>
      <xdr:spPr>
        <a:xfrm>
          <a:off x="18167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0" name="n_4aveValue【道路】&#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36085</xdr:rowOff>
    </xdr:from>
    <xdr:ext cx="405111" cy="259045"/>
    <xdr:sp macro="" textlink="">
      <xdr:nvSpPr>
        <xdr:cNvPr id="81" name="n_1mainValue【道路】&#10;有形固定資産減価償却率"/>
        <xdr:cNvSpPr txBox="1"/>
      </xdr:nvSpPr>
      <xdr:spPr>
        <a:xfrm>
          <a:off x="3582044" y="552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6367</xdr:rowOff>
    </xdr:from>
    <xdr:ext cx="405111" cy="259045"/>
    <xdr:sp macro="" textlink="">
      <xdr:nvSpPr>
        <xdr:cNvPr id="82" name="n_2mainValue【道路】&#10;有形固定資産減価償却率"/>
        <xdr:cNvSpPr txBox="1"/>
      </xdr:nvSpPr>
      <xdr:spPr>
        <a:xfrm>
          <a:off x="2705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6" name="直線コネクタ 105"/>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07" name="【道路】&#10;一人当たり延長最小値テキスト"/>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08" name="直線コネクタ 107"/>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09" name="【道路】&#10;一人当たり延長最大値テキスト"/>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0" name="直線コネクタ 109"/>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1" name="【道路】&#10;一人当たり延長平均値テキスト"/>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2" name="フローチャート: 判断 111"/>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3" name="フローチャート: 判断 112"/>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14" name="フローチャート: 判断 113"/>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15" name="フローチャート: 判断 114"/>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16" name="フローチャート: 判断 115"/>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158598</xdr:rowOff>
    </xdr:from>
    <xdr:to>
      <xdr:col>55</xdr:col>
      <xdr:colOff>50800</xdr:colOff>
      <xdr:row>38</xdr:row>
      <xdr:rowOff>88748</xdr:rowOff>
    </xdr:to>
    <xdr:sp macro="" textlink="">
      <xdr:nvSpPr>
        <xdr:cNvPr id="122" name="楕円 121"/>
        <xdr:cNvSpPr/>
      </xdr:nvSpPr>
      <xdr:spPr>
        <a:xfrm>
          <a:off x="10426700" y="6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10025</xdr:rowOff>
    </xdr:from>
    <xdr:ext cx="534377" cy="259045"/>
    <xdr:sp macro="" textlink="">
      <xdr:nvSpPr>
        <xdr:cNvPr id="123" name="【道路】&#10;一人当たり延長該当値テキスト"/>
        <xdr:cNvSpPr txBox="1"/>
      </xdr:nvSpPr>
      <xdr:spPr>
        <a:xfrm>
          <a:off x="10515600" y="63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8312</xdr:rowOff>
    </xdr:from>
    <xdr:to>
      <xdr:col>50</xdr:col>
      <xdr:colOff>165100</xdr:colOff>
      <xdr:row>38</xdr:row>
      <xdr:rowOff>109912</xdr:rowOff>
    </xdr:to>
    <xdr:sp macro="" textlink="">
      <xdr:nvSpPr>
        <xdr:cNvPr id="124" name="楕円 123"/>
        <xdr:cNvSpPr/>
      </xdr:nvSpPr>
      <xdr:spPr>
        <a:xfrm>
          <a:off x="9588500" y="65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37947</xdr:rowOff>
    </xdr:from>
    <xdr:to>
      <xdr:col>55</xdr:col>
      <xdr:colOff>0</xdr:colOff>
      <xdr:row>38</xdr:row>
      <xdr:rowOff>59112</xdr:rowOff>
    </xdr:to>
    <xdr:cxnSp macro="">
      <xdr:nvCxnSpPr>
        <xdr:cNvPr id="125" name="直線コネクタ 124"/>
        <xdr:cNvCxnSpPr/>
      </xdr:nvCxnSpPr>
      <xdr:spPr>
        <a:xfrm flipV="1">
          <a:off x="9639300" y="6553047"/>
          <a:ext cx="8382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51880</xdr:rowOff>
    </xdr:from>
    <xdr:to>
      <xdr:col>46</xdr:col>
      <xdr:colOff>38100</xdr:colOff>
      <xdr:row>38</xdr:row>
      <xdr:rowOff>153480</xdr:rowOff>
    </xdr:to>
    <xdr:sp macro="" textlink="">
      <xdr:nvSpPr>
        <xdr:cNvPr id="126" name="楕円 125"/>
        <xdr:cNvSpPr/>
      </xdr:nvSpPr>
      <xdr:spPr>
        <a:xfrm>
          <a:off x="8699500" y="65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59112</xdr:rowOff>
    </xdr:from>
    <xdr:to>
      <xdr:col>50</xdr:col>
      <xdr:colOff>114300</xdr:colOff>
      <xdr:row>38</xdr:row>
      <xdr:rowOff>102680</xdr:rowOff>
    </xdr:to>
    <xdr:cxnSp macro="">
      <xdr:nvCxnSpPr>
        <xdr:cNvPr id="127" name="直線コネクタ 126"/>
        <xdr:cNvCxnSpPr/>
      </xdr:nvCxnSpPr>
      <xdr:spPr>
        <a:xfrm flipV="1">
          <a:off x="8750300" y="6574212"/>
          <a:ext cx="889000" cy="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28" name="n_1aveValue【道路】&#10;一人当たり延長"/>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29" name="n_2aveValue【道路】&#10;一人当たり延長"/>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30" name="n_3aveValue【道路】&#10;一人当たり延長"/>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31" name="n_4aveValue【道路】&#10;一人当たり延長"/>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126439</xdr:rowOff>
    </xdr:from>
    <xdr:ext cx="534377" cy="259045"/>
    <xdr:sp macro="" textlink="">
      <xdr:nvSpPr>
        <xdr:cNvPr id="132" name="n_1mainValue【道路】&#10;一人当たり延長"/>
        <xdr:cNvSpPr txBox="1"/>
      </xdr:nvSpPr>
      <xdr:spPr>
        <a:xfrm>
          <a:off x="9359411" y="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170006</xdr:rowOff>
    </xdr:from>
    <xdr:ext cx="534377" cy="259045"/>
    <xdr:sp macro="" textlink="">
      <xdr:nvSpPr>
        <xdr:cNvPr id="133" name="n_2mainValue【道路】&#10;一人当たり延長"/>
        <xdr:cNvSpPr txBox="1"/>
      </xdr:nvSpPr>
      <xdr:spPr>
        <a:xfrm>
          <a:off x="8483111" y="63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59" name="直線コネクタ 158"/>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0"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1" name="直線コネクタ 160"/>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2"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3" name="直線コネクタ 162"/>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64"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65" name="フローチャート: 判断 164"/>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66" name="フローチャート: 判断 165"/>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7" name="フローチャート: 判断 166"/>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68" name="フローチャート: 判断 167"/>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69" name="フローチャート: 判断 168"/>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75" name="楕円 174"/>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76" name="【橋りょう・トンネ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7983</xdr:rowOff>
    </xdr:from>
    <xdr:to>
      <xdr:col>20</xdr:col>
      <xdr:colOff>38100</xdr:colOff>
      <xdr:row>59</xdr:row>
      <xdr:rowOff>109583</xdr:rowOff>
    </xdr:to>
    <xdr:sp macro="" textlink="">
      <xdr:nvSpPr>
        <xdr:cNvPr id="177" name="楕円 176"/>
        <xdr:cNvSpPr/>
      </xdr:nvSpPr>
      <xdr:spPr>
        <a:xfrm>
          <a:off x="3746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58783</xdr:rowOff>
    </xdr:to>
    <xdr:cxnSp macro="">
      <xdr:nvCxnSpPr>
        <xdr:cNvPr id="178" name="直線コネクタ 177"/>
        <xdr:cNvCxnSpPr/>
      </xdr:nvCxnSpPr>
      <xdr:spPr>
        <a:xfrm flipV="1">
          <a:off x="3797300" y="1014984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161472</xdr:rowOff>
    </xdr:from>
    <xdr:to>
      <xdr:col>15</xdr:col>
      <xdr:colOff>101600</xdr:colOff>
      <xdr:row>60</xdr:row>
      <xdr:rowOff>91622</xdr:rowOff>
    </xdr:to>
    <xdr:sp macro="" textlink="">
      <xdr:nvSpPr>
        <xdr:cNvPr id="179" name="楕円 178"/>
        <xdr:cNvSpPr/>
      </xdr:nvSpPr>
      <xdr:spPr>
        <a:xfrm>
          <a:off x="2857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58783</xdr:rowOff>
    </xdr:from>
    <xdr:to>
      <xdr:col>19</xdr:col>
      <xdr:colOff>177800</xdr:colOff>
      <xdr:row>60</xdr:row>
      <xdr:rowOff>40822</xdr:rowOff>
    </xdr:to>
    <xdr:cxnSp macro="">
      <xdr:nvCxnSpPr>
        <xdr:cNvPr id="180" name="直線コネクタ 179"/>
        <xdr:cNvCxnSpPr/>
      </xdr:nvCxnSpPr>
      <xdr:spPr>
        <a:xfrm flipV="1">
          <a:off x="2908300" y="1017433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81"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82"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83"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84" name="n_4aveValue【橋りょう・トンネ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126110</xdr:rowOff>
    </xdr:from>
    <xdr:ext cx="405111" cy="259045"/>
    <xdr:sp macro="" textlink="">
      <xdr:nvSpPr>
        <xdr:cNvPr id="185" name="n_1mainValue【橋りょう・トンネル】&#10;有形固定資産減価償却率"/>
        <xdr:cNvSpPr txBox="1"/>
      </xdr:nvSpPr>
      <xdr:spPr>
        <a:xfrm>
          <a:off x="3582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108149</xdr:rowOff>
    </xdr:from>
    <xdr:ext cx="405111" cy="259045"/>
    <xdr:sp macro="" textlink="">
      <xdr:nvSpPr>
        <xdr:cNvPr id="186" name="n_2mainValue【橋りょう・トンネル】&#10;有形固定資産減価償却率"/>
        <xdr:cNvSpPr txBox="1"/>
      </xdr:nvSpPr>
      <xdr:spPr>
        <a:xfrm>
          <a:off x="2705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10" name="直線コネクタ 209"/>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11" name="【橋りょう・トンネル】&#10;一人当たり有形固定資産（償却資産）額最小値テキスト"/>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12" name="直線コネクタ 211"/>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13" name="【橋りょう・トンネル】&#10;一人当たり有形固定資産（償却資産）額最大値テキスト"/>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14" name="直線コネクタ 213"/>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15" name="【橋りょう・トンネル】&#10;一人当たり有形固定資産（償却資産）額平均値テキスト"/>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16" name="フローチャート: 判断 215"/>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17" name="フローチャート: 判断 216"/>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18" name="フローチャート: 判断 217"/>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19" name="フローチャート: 判断 218"/>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20" name="フローチャート: 判断 219"/>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165289</xdr:rowOff>
    </xdr:from>
    <xdr:to>
      <xdr:col>55</xdr:col>
      <xdr:colOff>50800</xdr:colOff>
      <xdr:row>64</xdr:row>
      <xdr:rowOff>95439</xdr:rowOff>
    </xdr:to>
    <xdr:sp macro="" textlink="">
      <xdr:nvSpPr>
        <xdr:cNvPr id="226" name="楕円 225"/>
        <xdr:cNvSpPr/>
      </xdr:nvSpPr>
      <xdr:spPr>
        <a:xfrm>
          <a:off x="10426700" y="109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80216</xdr:rowOff>
    </xdr:from>
    <xdr:ext cx="534377" cy="259045"/>
    <xdr:sp macro="" textlink="">
      <xdr:nvSpPr>
        <xdr:cNvPr id="227" name="【橋りょう・トンネル】&#10;一人当たり有形固定資産（償却資産）額該当値テキスト"/>
        <xdr:cNvSpPr txBox="1"/>
      </xdr:nvSpPr>
      <xdr:spPr>
        <a:xfrm>
          <a:off x="10515600" y="1088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166091</xdr:rowOff>
    </xdr:from>
    <xdr:to>
      <xdr:col>50</xdr:col>
      <xdr:colOff>165100</xdr:colOff>
      <xdr:row>64</xdr:row>
      <xdr:rowOff>96241</xdr:rowOff>
    </xdr:to>
    <xdr:sp macro="" textlink="">
      <xdr:nvSpPr>
        <xdr:cNvPr id="228" name="楕円 227"/>
        <xdr:cNvSpPr/>
      </xdr:nvSpPr>
      <xdr:spPr>
        <a:xfrm>
          <a:off x="9588500" y="1096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44639</xdr:rowOff>
    </xdr:from>
    <xdr:to>
      <xdr:col>55</xdr:col>
      <xdr:colOff>0</xdr:colOff>
      <xdr:row>64</xdr:row>
      <xdr:rowOff>45441</xdr:rowOff>
    </xdr:to>
    <xdr:cxnSp macro="">
      <xdr:nvCxnSpPr>
        <xdr:cNvPr id="229" name="直線コネクタ 228"/>
        <xdr:cNvCxnSpPr/>
      </xdr:nvCxnSpPr>
      <xdr:spPr>
        <a:xfrm flipV="1">
          <a:off x="9639300" y="11017439"/>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1385</xdr:rowOff>
    </xdr:from>
    <xdr:to>
      <xdr:col>46</xdr:col>
      <xdr:colOff>38100</xdr:colOff>
      <xdr:row>64</xdr:row>
      <xdr:rowOff>102985</xdr:rowOff>
    </xdr:to>
    <xdr:sp macro="" textlink="">
      <xdr:nvSpPr>
        <xdr:cNvPr id="230" name="楕円 229"/>
        <xdr:cNvSpPr/>
      </xdr:nvSpPr>
      <xdr:spPr>
        <a:xfrm>
          <a:off x="8699500" y="109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45441</xdr:rowOff>
    </xdr:from>
    <xdr:to>
      <xdr:col>50</xdr:col>
      <xdr:colOff>114300</xdr:colOff>
      <xdr:row>64</xdr:row>
      <xdr:rowOff>52185</xdr:rowOff>
    </xdr:to>
    <xdr:cxnSp macro="">
      <xdr:nvCxnSpPr>
        <xdr:cNvPr id="231" name="直線コネクタ 230"/>
        <xdr:cNvCxnSpPr/>
      </xdr:nvCxnSpPr>
      <xdr:spPr>
        <a:xfrm flipV="1">
          <a:off x="8750300" y="1101824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32" name="n_1aveValue【橋りょう・トンネル】&#10;一人当たり有形固定資産（償却資産）額"/>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33" name="n_2aveValue【橋りょう・トンネル】&#10;一人当たり有形固定資産（償却資産）額"/>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34" name="n_3aveValue【橋りょう・トンネル】&#10;一人当たり有形固定資産（償却資産）額"/>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35" name="n_4aveValue【橋りょう・トンネル】&#10;一人当たり有形固定資産（償却資産）額"/>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87368</xdr:rowOff>
    </xdr:from>
    <xdr:ext cx="534377" cy="259045"/>
    <xdr:sp macro="" textlink="">
      <xdr:nvSpPr>
        <xdr:cNvPr id="236" name="n_1mainValue【橋りょう・トンネル】&#10;一人当たり有形固定資産（償却資産）額"/>
        <xdr:cNvSpPr txBox="1"/>
      </xdr:nvSpPr>
      <xdr:spPr>
        <a:xfrm>
          <a:off x="9359411" y="110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94112</xdr:rowOff>
    </xdr:from>
    <xdr:ext cx="534377" cy="259045"/>
    <xdr:sp macro="" textlink="">
      <xdr:nvSpPr>
        <xdr:cNvPr id="237" name="n_2mainValue【橋りょう・トンネル】&#10;一人当たり有形固定資産（償却資産）額"/>
        <xdr:cNvSpPr txBox="1"/>
      </xdr:nvSpPr>
      <xdr:spPr>
        <a:xfrm>
          <a:off x="8483111" y="110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63" name="直線コネクタ 262"/>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64" name="【公営住宅】&#10;有形固定資産減価償却率最小値テキスト"/>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5" name="直線コネクタ 26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66" name="【公営住宅】&#10;有形固定資産減価償却率最大値テキスト"/>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67" name="直線コネクタ 266"/>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68" name="【公営住宅】&#10;有形固定資産減価償却率平均値テキスト"/>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69" name="フローチャート: 判断 268"/>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70" name="フローチャート: 判断 269"/>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71" name="フローチャート: 判断 270"/>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72" name="フローチャート: 判断 271"/>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73" name="フローチャート: 判断 272"/>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79" name="楕円 278"/>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280" name="【公営住宅】&#10;有形固定資産減価償却率該当値テキスト"/>
        <xdr:cNvSpPr txBox="1"/>
      </xdr:nvSpPr>
      <xdr:spPr>
        <a:xfrm>
          <a:off x="4673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281" name="楕円 280"/>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111579</xdr:rowOff>
    </xdr:from>
    <xdr:to>
      <xdr:col>24</xdr:col>
      <xdr:colOff>63500</xdr:colOff>
      <xdr:row>83</xdr:row>
      <xdr:rowOff>129539</xdr:rowOff>
    </xdr:to>
    <xdr:cxnSp macro="">
      <xdr:nvCxnSpPr>
        <xdr:cNvPr id="282" name="直線コネクタ 281"/>
        <xdr:cNvCxnSpPr/>
      </xdr:nvCxnSpPr>
      <xdr:spPr>
        <a:xfrm>
          <a:off x="3797300" y="1434192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37919</xdr:rowOff>
    </xdr:from>
    <xdr:to>
      <xdr:col>15</xdr:col>
      <xdr:colOff>101600</xdr:colOff>
      <xdr:row>83</xdr:row>
      <xdr:rowOff>139519</xdr:rowOff>
    </xdr:to>
    <xdr:sp macro="" textlink="">
      <xdr:nvSpPr>
        <xdr:cNvPr id="283" name="楕円 282"/>
        <xdr:cNvSpPr/>
      </xdr:nvSpPr>
      <xdr:spPr>
        <a:xfrm>
          <a:off x="2857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88719</xdr:rowOff>
    </xdr:from>
    <xdr:to>
      <xdr:col>19</xdr:col>
      <xdr:colOff>177800</xdr:colOff>
      <xdr:row>83</xdr:row>
      <xdr:rowOff>111579</xdr:rowOff>
    </xdr:to>
    <xdr:cxnSp macro="">
      <xdr:nvCxnSpPr>
        <xdr:cNvPr id="284" name="直線コネクタ 283"/>
        <xdr:cNvCxnSpPr/>
      </xdr:nvCxnSpPr>
      <xdr:spPr>
        <a:xfrm>
          <a:off x="2908300" y="143190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285" name="n_1aveValue【公営住宅】&#10;有形固定資産減価償却率"/>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286" name="n_2aveValue【公営住宅】&#10;有形固定資産減価償却率"/>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87" name="n_3aveValue【公営住宅】&#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288" name="n_4aveValue【公営住宅】&#10;有形固定資産減価償却率"/>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153506</xdr:rowOff>
    </xdr:from>
    <xdr:ext cx="405111" cy="259045"/>
    <xdr:sp macro="" textlink="">
      <xdr:nvSpPr>
        <xdr:cNvPr id="289" name="n_1mainValue【公営住宅】&#10;有形固定資産減価償却率"/>
        <xdr:cNvSpPr txBox="1"/>
      </xdr:nvSpPr>
      <xdr:spPr>
        <a:xfrm>
          <a:off x="3582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290" name="n_2main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1" name="直線コネクタ 30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2" name="テキスト ボックス 30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4" name="テキスト ボックス 30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5" name="直線コネクタ 30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6" name="テキスト ボックス 30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10" name="直線コネクタ 309"/>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11" name="【公営住宅】&#10;一人当たり面積最小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12" name="直線コネクタ 311"/>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13" name="【公営住宅】&#10;一人当たり面積最大値テキスト"/>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14" name="直線コネクタ 313"/>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54309</xdr:rowOff>
    </xdr:from>
    <xdr:ext cx="469744" cy="259045"/>
    <xdr:sp macro="" textlink="">
      <xdr:nvSpPr>
        <xdr:cNvPr id="315" name="【公営住宅】&#10;一人当たり面積平均値テキスト"/>
        <xdr:cNvSpPr txBox="1"/>
      </xdr:nvSpPr>
      <xdr:spPr>
        <a:xfrm>
          <a:off x="10515600" y="1411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16" name="フローチャート: 判断 315"/>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17" name="フローチャート: 判断 316"/>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18" name="フローチャート: 判断 317"/>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19" name="フローチャート: 判断 318"/>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20" name="フローチャート: 判断 319"/>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51879</xdr:rowOff>
    </xdr:from>
    <xdr:to>
      <xdr:col>55</xdr:col>
      <xdr:colOff>50800</xdr:colOff>
      <xdr:row>82</xdr:row>
      <xdr:rowOff>153479</xdr:rowOff>
    </xdr:to>
    <xdr:sp macro="" textlink="">
      <xdr:nvSpPr>
        <xdr:cNvPr id="326" name="楕円 325"/>
        <xdr:cNvSpPr/>
      </xdr:nvSpPr>
      <xdr:spPr>
        <a:xfrm>
          <a:off x="10426700" y="141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74756</xdr:rowOff>
    </xdr:from>
    <xdr:ext cx="469744" cy="259045"/>
    <xdr:sp macro="" textlink="">
      <xdr:nvSpPr>
        <xdr:cNvPr id="327" name="【公営住宅】&#10;一人当たり面積該当値テキスト"/>
        <xdr:cNvSpPr txBox="1"/>
      </xdr:nvSpPr>
      <xdr:spPr>
        <a:xfrm>
          <a:off x="10515600" y="1396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56451</xdr:rowOff>
    </xdr:from>
    <xdr:to>
      <xdr:col>50</xdr:col>
      <xdr:colOff>165100</xdr:colOff>
      <xdr:row>82</xdr:row>
      <xdr:rowOff>158051</xdr:rowOff>
    </xdr:to>
    <xdr:sp macro="" textlink="">
      <xdr:nvSpPr>
        <xdr:cNvPr id="328" name="楕円 327"/>
        <xdr:cNvSpPr/>
      </xdr:nvSpPr>
      <xdr:spPr>
        <a:xfrm>
          <a:off x="9588500" y="141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102679</xdr:rowOff>
    </xdr:from>
    <xdr:to>
      <xdr:col>55</xdr:col>
      <xdr:colOff>0</xdr:colOff>
      <xdr:row>82</xdr:row>
      <xdr:rowOff>107251</xdr:rowOff>
    </xdr:to>
    <xdr:cxnSp macro="">
      <xdr:nvCxnSpPr>
        <xdr:cNvPr id="329" name="直線コネクタ 328"/>
        <xdr:cNvCxnSpPr/>
      </xdr:nvCxnSpPr>
      <xdr:spPr>
        <a:xfrm flipV="1">
          <a:off x="9639300" y="1416157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62737</xdr:rowOff>
    </xdr:from>
    <xdr:to>
      <xdr:col>46</xdr:col>
      <xdr:colOff>38100</xdr:colOff>
      <xdr:row>82</xdr:row>
      <xdr:rowOff>164337</xdr:rowOff>
    </xdr:to>
    <xdr:sp macro="" textlink="">
      <xdr:nvSpPr>
        <xdr:cNvPr id="330" name="楕円 329"/>
        <xdr:cNvSpPr/>
      </xdr:nvSpPr>
      <xdr:spPr>
        <a:xfrm>
          <a:off x="8699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107251</xdr:rowOff>
    </xdr:from>
    <xdr:to>
      <xdr:col>50</xdr:col>
      <xdr:colOff>114300</xdr:colOff>
      <xdr:row>82</xdr:row>
      <xdr:rowOff>113537</xdr:rowOff>
    </xdr:to>
    <xdr:cxnSp macro="">
      <xdr:nvCxnSpPr>
        <xdr:cNvPr id="331" name="直線コネクタ 330"/>
        <xdr:cNvCxnSpPr/>
      </xdr:nvCxnSpPr>
      <xdr:spPr>
        <a:xfrm flipV="1">
          <a:off x="8750300" y="1416615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18305</xdr:rowOff>
    </xdr:from>
    <xdr:ext cx="469744" cy="259045"/>
    <xdr:sp macro="" textlink="">
      <xdr:nvSpPr>
        <xdr:cNvPr id="332" name="n_1aveValue【公営住宅】&#10;一人当たり面積"/>
        <xdr:cNvSpPr txBox="1"/>
      </xdr:nvSpPr>
      <xdr:spPr>
        <a:xfrm>
          <a:off x="939172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5732</xdr:rowOff>
    </xdr:from>
    <xdr:ext cx="469744" cy="259045"/>
    <xdr:sp macro="" textlink="">
      <xdr:nvSpPr>
        <xdr:cNvPr id="333" name="n_2aveValue【公営住宅】&#10;一人当たり面積"/>
        <xdr:cNvSpPr txBox="1"/>
      </xdr:nvSpPr>
      <xdr:spPr>
        <a:xfrm>
          <a:off x="8515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34" name="n_3aveValue【公営住宅】&#10;一人当たり面積"/>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35" name="n_4aveValue【公営住宅】&#10;一人当たり面積"/>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3128</xdr:rowOff>
    </xdr:from>
    <xdr:ext cx="469744" cy="259045"/>
    <xdr:sp macro="" textlink="">
      <xdr:nvSpPr>
        <xdr:cNvPr id="336" name="n_1mainValue【公営住宅】&#10;一人当たり面積"/>
        <xdr:cNvSpPr txBox="1"/>
      </xdr:nvSpPr>
      <xdr:spPr>
        <a:xfrm>
          <a:off x="9391727" y="1389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9414</xdr:rowOff>
    </xdr:from>
    <xdr:ext cx="469744" cy="259045"/>
    <xdr:sp macro="" textlink="">
      <xdr:nvSpPr>
        <xdr:cNvPr id="337" name="n_2mainValue【公営住宅】&#10;一人当たり面積"/>
        <xdr:cNvSpPr txBox="1"/>
      </xdr:nvSpPr>
      <xdr:spPr>
        <a:xfrm>
          <a:off x="8515427" y="138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4" name="テキスト ボックス 36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6" name="テキスト ボックス 36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4" name="テキスト ボックス 37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6" name="テキスト ボックス 37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78" name="直線コネクタ 377"/>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0" name="直線コネクタ 37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81"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382" name="直線コネクタ 381"/>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83"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4" name="フローチャート: 判断 38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385" name="フローチャート: 判断 384"/>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86" name="フローチャート: 判断 385"/>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387" name="フローチャート: 判断 386"/>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88" name="フローチャート: 判断 387"/>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149225</xdr:rowOff>
    </xdr:from>
    <xdr:to>
      <xdr:col>85</xdr:col>
      <xdr:colOff>177800</xdr:colOff>
      <xdr:row>42</xdr:row>
      <xdr:rowOff>79375</xdr:rowOff>
    </xdr:to>
    <xdr:sp macro="" textlink="">
      <xdr:nvSpPr>
        <xdr:cNvPr id="394" name="楕円 393"/>
        <xdr:cNvSpPr/>
      </xdr:nvSpPr>
      <xdr:spPr>
        <a:xfrm>
          <a:off x="162687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64152</xdr:rowOff>
    </xdr:from>
    <xdr:ext cx="405111" cy="259045"/>
    <xdr:sp macro="" textlink="">
      <xdr:nvSpPr>
        <xdr:cNvPr id="395" name="【認定こども園・幼稚園・保育所】&#10;有形固定資産減価償却率該当値テキスト"/>
        <xdr:cNvSpPr txBox="1"/>
      </xdr:nvSpPr>
      <xdr:spPr>
        <a:xfrm>
          <a:off x="16357600" y="709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396" name="楕円 395"/>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28575</xdr:rowOff>
    </xdr:from>
    <xdr:to>
      <xdr:col>85</xdr:col>
      <xdr:colOff>127000</xdr:colOff>
      <xdr:row>42</xdr:row>
      <xdr:rowOff>38100</xdr:rowOff>
    </xdr:to>
    <xdr:cxnSp macro="">
      <xdr:nvCxnSpPr>
        <xdr:cNvPr id="397" name="直線コネクタ 396"/>
        <xdr:cNvCxnSpPr/>
      </xdr:nvCxnSpPr>
      <xdr:spPr>
        <a:xfrm flipV="1">
          <a:off x="15481300" y="7229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398" name="楕円 397"/>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399" name="直線コネクタ 398"/>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00" name="n_1aveValue【認定こども園・幼稚園・保育所】&#10;有形固定資産減価償却率"/>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01" name="n_2aveValue【認定こども園・幼稚園・保育所】&#10;有形固定資産減価償却率"/>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02" name="n_3aveValue【認定こども園・幼稚園・保育所】&#10;有形固定資産減価償却率"/>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03"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04"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05"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6" name="直線コネクタ 4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7" name="テキスト ボックス 4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8" name="直線コネクタ 4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9" name="テキスト ボックス 4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0" name="直線コネクタ 4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1" name="テキスト ボックス 4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2" name="直線コネクタ 4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3" name="テキスト ボックス 4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4" name="直線コネクタ 4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5" name="テキスト ボックス 4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6" name="直線コネクタ 4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7" name="テキスト ボックス 4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31" name="直線コネクタ 430"/>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32"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33" name="直線コネクタ 432"/>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34"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35" name="直線コネクタ 434"/>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36" name="【認定こども園・幼稚園・保育所】&#10;一人当たり面積平均値テキスト"/>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37" name="フローチャート: 判断 436"/>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38" name="フローチャート: 判断 437"/>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39" name="フローチャート: 判断 438"/>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40" name="フローチャート: 判断 439"/>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41" name="フローチャート: 判断 440"/>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170724</xdr:rowOff>
    </xdr:from>
    <xdr:to>
      <xdr:col>116</xdr:col>
      <xdr:colOff>114300</xdr:colOff>
      <xdr:row>40</xdr:row>
      <xdr:rowOff>100874</xdr:rowOff>
    </xdr:to>
    <xdr:sp macro="" textlink="">
      <xdr:nvSpPr>
        <xdr:cNvPr id="447" name="楕円 446"/>
        <xdr:cNvSpPr/>
      </xdr:nvSpPr>
      <xdr:spPr>
        <a:xfrm>
          <a:off x="22110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149151</xdr:rowOff>
    </xdr:from>
    <xdr:ext cx="469744" cy="259045"/>
    <xdr:sp macro="" textlink="">
      <xdr:nvSpPr>
        <xdr:cNvPr id="448" name="【認定こども園・幼稚園・保育所】&#10;一人当たり面積該当値テキスト"/>
        <xdr:cNvSpPr txBox="1"/>
      </xdr:nvSpPr>
      <xdr:spPr>
        <a:xfrm>
          <a:off x="22199600"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9072</xdr:rowOff>
    </xdr:from>
    <xdr:to>
      <xdr:col>112</xdr:col>
      <xdr:colOff>38100</xdr:colOff>
      <xdr:row>40</xdr:row>
      <xdr:rowOff>110672</xdr:rowOff>
    </xdr:to>
    <xdr:sp macro="" textlink="">
      <xdr:nvSpPr>
        <xdr:cNvPr id="449" name="楕円 448"/>
        <xdr:cNvSpPr/>
      </xdr:nvSpPr>
      <xdr:spPr>
        <a:xfrm>
          <a:off x="21272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50074</xdr:rowOff>
    </xdr:from>
    <xdr:to>
      <xdr:col>116</xdr:col>
      <xdr:colOff>63500</xdr:colOff>
      <xdr:row>40</xdr:row>
      <xdr:rowOff>59872</xdr:rowOff>
    </xdr:to>
    <xdr:cxnSp macro="">
      <xdr:nvCxnSpPr>
        <xdr:cNvPr id="450" name="直線コネクタ 449"/>
        <xdr:cNvCxnSpPr/>
      </xdr:nvCxnSpPr>
      <xdr:spPr>
        <a:xfrm flipV="1">
          <a:off x="21323300" y="69080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15603</xdr:rowOff>
    </xdr:from>
    <xdr:to>
      <xdr:col>107</xdr:col>
      <xdr:colOff>101600</xdr:colOff>
      <xdr:row>40</xdr:row>
      <xdr:rowOff>117203</xdr:rowOff>
    </xdr:to>
    <xdr:sp macro="" textlink="">
      <xdr:nvSpPr>
        <xdr:cNvPr id="451" name="楕円 450"/>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59872</xdr:rowOff>
    </xdr:from>
    <xdr:to>
      <xdr:col>111</xdr:col>
      <xdr:colOff>177800</xdr:colOff>
      <xdr:row>40</xdr:row>
      <xdr:rowOff>66403</xdr:rowOff>
    </xdr:to>
    <xdr:cxnSp macro="">
      <xdr:nvCxnSpPr>
        <xdr:cNvPr id="452" name="直線コネクタ 451"/>
        <xdr:cNvCxnSpPr/>
      </xdr:nvCxnSpPr>
      <xdr:spPr>
        <a:xfrm flipV="1">
          <a:off x="20434300" y="6917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53" name="n_1aveValue【認定こども園・幼稚園・保育所】&#10;一人当たり面積"/>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454" name="n_2aveValue【認定こども園・幼稚園・保育所】&#10;一人当たり面積"/>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55"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56"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101799</xdr:rowOff>
    </xdr:from>
    <xdr:ext cx="469744" cy="259045"/>
    <xdr:sp macro="" textlink="">
      <xdr:nvSpPr>
        <xdr:cNvPr id="457" name="n_1mainValue【認定こども園・幼稚園・保育所】&#10;一人当たり面積"/>
        <xdr:cNvSpPr txBox="1"/>
      </xdr:nvSpPr>
      <xdr:spPr>
        <a:xfrm>
          <a:off x="21075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458" name="n_2mainValue【認定こども園・幼稚園・保育所】&#10;一人当たり面積"/>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9" name="テキスト ボックス 46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0" name="直線コネクタ 4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1" name="テキスト ボックス 4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2" name="直線コネクタ 4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3" name="テキスト ボックス 4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4" name="直線コネクタ 4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5" name="テキスト ボックス 4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6" name="直線コネクタ 4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7" name="テキスト ボックス 4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8" name="直線コネクタ 4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9" name="テキスト ボックス 4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0" name="直線コネクタ 4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1" name="テキスト ボックス 4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485" name="直線コネクタ 484"/>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486"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487" name="直線コネクタ 486"/>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488" name="【学校施設】&#10;有形固定資産減価償却率最大値テキスト"/>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489" name="直線コネクタ 488"/>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90"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91" name="フローチャート: 判断 490"/>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492" name="フローチャート: 判断 491"/>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493" name="フローチャート: 判断 492"/>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494" name="フローチャート: 判断 493"/>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495" name="フローチャート: 判断 494"/>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140244</xdr:rowOff>
    </xdr:from>
    <xdr:to>
      <xdr:col>85</xdr:col>
      <xdr:colOff>177800</xdr:colOff>
      <xdr:row>56</xdr:row>
      <xdr:rowOff>70394</xdr:rowOff>
    </xdr:to>
    <xdr:sp macro="" textlink="">
      <xdr:nvSpPr>
        <xdr:cNvPr id="501" name="楕円 500"/>
        <xdr:cNvSpPr/>
      </xdr:nvSpPr>
      <xdr:spPr>
        <a:xfrm>
          <a:off x="16268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163121</xdr:rowOff>
    </xdr:from>
    <xdr:ext cx="405111" cy="259045"/>
    <xdr:sp macro="" textlink="">
      <xdr:nvSpPr>
        <xdr:cNvPr id="502" name="【学校施設】&#10;有形固定資産減価償却率該当値テキスト"/>
        <xdr:cNvSpPr txBox="1"/>
      </xdr:nvSpPr>
      <xdr:spPr>
        <a:xfrm>
          <a:off x="16357600" y="942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503" name="楕円 502"/>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19594</xdr:rowOff>
    </xdr:from>
    <xdr:to>
      <xdr:col>85</xdr:col>
      <xdr:colOff>127000</xdr:colOff>
      <xdr:row>56</xdr:row>
      <xdr:rowOff>45720</xdr:rowOff>
    </xdr:to>
    <xdr:cxnSp macro="">
      <xdr:nvCxnSpPr>
        <xdr:cNvPr id="504" name="直線コネクタ 503"/>
        <xdr:cNvCxnSpPr/>
      </xdr:nvCxnSpPr>
      <xdr:spPr>
        <a:xfrm flipV="1">
          <a:off x="15481300" y="96207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78196</xdr:rowOff>
    </xdr:from>
    <xdr:to>
      <xdr:col>76</xdr:col>
      <xdr:colOff>165100</xdr:colOff>
      <xdr:row>56</xdr:row>
      <xdr:rowOff>8346</xdr:rowOff>
    </xdr:to>
    <xdr:sp macro="" textlink="">
      <xdr:nvSpPr>
        <xdr:cNvPr id="505" name="楕円 504"/>
        <xdr:cNvSpPr/>
      </xdr:nvSpPr>
      <xdr:spPr>
        <a:xfrm>
          <a:off x="145415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128996</xdr:rowOff>
    </xdr:from>
    <xdr:to>
      <xdr:col>81</xdr:col>
      <xdr:colOff>50800</xdr:colOff>
      <xdr:row>56</xdr:row>
      <xdr:rowOff>45720</xdr:rowOff>
    </xdr:to>
    <xdr:cxnSp macro="">
      <xdr:nvCxnSpPr>
        <xdr:cNvPr id="506" name="直線コネクタ 505"/>
        <xdr:cNvCxnSpPr/>
      </xdr:nvCxnSpPr>
      <xdr:spPr>
        <a:xfrm>
          <a:off x="14592300" y="955874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95811</xdr:rowOff>
    </xdr:from>
    <xdr:ext cx="405111" cy="259045"/>
    <xdr:sp macro="" textlink="">
      <xdr:nvSpPr>
        <xdr:cNvPr id="507" name="n_1aveValue【学校施設】&#10;有形固定資産減価償却率"/>
        <xdr:cNvSpPr txBox="1"/>
      </xdr:nvSpPr>
      <xdr:spPr>
        <a:xfrm>
          <a:off x="15266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508" name="n_2aveValue【学校施設】&#10;有形固定資産減価償却率"/>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09" name="n_3aveValue【学校施設】&#10;有形固定資産減価償却率"/>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10" name="n_4aveValue【学校施設】&#10;有形固定資産減価償却率"/>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511" name="n_1mainValue【学校施設】&#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24873</xdr:rowOff>
    </xdr:from>
    <xdr:ext cx="405111" cy="259045"/>
    <xdr:sp macro="" textlink="">
      <xdr:nvSpPr>
        <xdr:cNvPr id="512" name="n_2mainValue【学校施設】&#10;有形固定資産減価償却率"/>
        <xdr:cNvSpPr txBox="1"/>
      </xdr:nvSpPr>
      <xdr:spPr>
        <a:xfrm>
          <a:off x="14389744" y="928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4" name="直線コネクタ 5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35" name="直線コネクタ 534"/>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36" name="【学校施設】&#10;一人当たり面積最小値テキスト"/>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37" name="直線コネクタ 536"/>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38" name="【学校施設】&#10;一人当たり面積最大値テキスト"/>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39" name="直線コネクタ 538"/>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40" name="【学校施設】&#10;一人当たり面積平均値テキスト"/>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41" name="フローチャート: 判断 540"/>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42" name="フローチャート: 判断 541"/>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43" name="フローチャート: 判断 542"/>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44" name="フローチャート: 判断 543"/>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45" name="フローチャート: 判断 544"/>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92304</xdr:rowOff>
    </xdr:from>
    <xdr:to>
      <xdr:col>116</xdr:col>
      <xdr:colOff>114300</xdr:colOff>
      <xdr:row>64</xdr:row>
      <xdr:rowOff>22454</xdr:rowOff>
    </xdr:to>
    <xdr:sp macro="" textlink="">
      <xdr:nvSpPr>
        <xdr:cNvPr id="551" name="楕円 550"/>
        <xdr:cNvSpPr/>
      </xdr:nvSpPr>
      <xdr:spPr>
        <a:xfrm>
          <a:off x="22110700" y="108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7231</xdr:rowOff>
    </xdr:from>
    <xdr:ext cx="469744" cy="259045"/>
    <xdr:sp macro="" textlink="">
      <xdr:nvSpPr>
        <xdr:cNvPr id="552" name="【学校施設】&#10;一人当たり面積該当値テキスト"/>
        <xdr:cNvSpPr txBox="1"/>
      </xdr:nvSpPr>
      <xdr:spPr>
        <a:xfrm>
          <a:off x="22199600" y="1080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140767</xdr:rowOff>
    </xdr:from>
    <xdr:to>
      <xdr:col>112</xdr:col>
      <xdr:colOff>38100</xdr:colOff>
      <xdr:row>64</xdr:row>
      <xdr:rowOff>70917</xdr:rowOff>
    </xdr:to>
    <xdr:sp macro="" textlink="">
      <xdr:nvSpPr>
        <xdr:cNvPr id="553" name="楕円 552"/>
        <xdr:cNvSpPr/>
      </xdr:nvSpPr>
      <xdr:spPr>
        <a:xfrm>
          <a:off x="21272500" y="1094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143104</xdr:rowOff>
    </xdr:from>
    <xdr:to>
      <xdr:col>116</xdr:col>
      <xdr:colOff>63500</xdr:colOff>
      <xdr:row>64</xdr:row>
      <xdr:rowOff>20117</xdr:rowOff>
    </xdr:to>
    <xdr:cxnSp macro="">
      <xdr:nvCxnSpPr>
        <xdr:cNvPr id="554" name="直線コネクタ 553"/>
        <xdr:cNvCxnSpPr/>
      </xdr:nvCxnSpPr>
      <xdr:spPr>
        <a:xfrm flipV="1">
          <a:off x="21323300" y="10944454"/>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124308</xdr:rowOff>
    </xdr:from>
    <xdr:to>
      <xdr:col>107</xdr:col>
      <xdr:colOff>101600</xdr:colOff>
      <xdr:row>64</xdr:row>
      <xdr:rowOff>54458</xdr:rowOff>
    </xdr:to>
    <xdr:sp macro="" textlink="">
      <xdr:nvSpPr>
        <xdr:cNvPr id="555" name="楕円 554"/>
        <xdr:cNvSpPr/>
      </xdr:nvSpPr>
      <xdr:spPr>
        <a:xfrm>
          <a:off x="20383500" y="109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3658</xdr:rowOff>
    </xdr:from>
    <xdr:to>
      <xdr:col>111</xdr:col>
      <xdr:colOff>177800</xdr:colOff>
      <xdr:row>64</xdr:row>
      <xdr:rowOff>20117</xdr:rowOff>
    </xdr:to>
    <xdr:cxnSp macro="">
      <xdr:nvCxnSpPr>
        <xdr:cNvPr id="556" name="直線コネクタ 555"/>
        <xdr:cNvCxnSpPr/>
      </xdr:nvCxnSpPr>
      <xdr:spPr>
        <a:xfrm>
          <a:off x="20434300" y="1097645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557" name="n_1aveValue【学校施設】&#10;一人当たり面積"/>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58" name="n_2aveValue【学校施設】&#10;一人当たり面積"/>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559" name="n_3aveValue【学校施設】&#10;一人当たり面積"/>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560" name="n_4aveValue【学校施設】&#10;一人当たり面積"/>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62044</xdr:rowOff>
    </xdr:from>
    <xdr:ext cx="469744" cy="259045"/>
    <xdr:sp macro="" textlink="">
      <xdr:nvSpPr>
        <xdr:cNvPr id="561" name="n_1mainValue【学校施設】&#10;一人当たり面積"/>
        <xdr:cNvSpPr txBox="1"/>
      </xdr:nvSpPr>
      <xdr:spPr>
        <a:xfrm>
          <a:off x="21075727" y="1103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45585</xdr:rowOff>
    </xdr:from>
    <xdr:ext cx="469744" cy="259045"/>
    <xdr:sp macro="" textlink="">
      <xdr:nvSpPr>
        <xdr:cNvPr id="562" name="n_2mainValue【学校施設】&#10;一人当たり面積"/>
        <xdr:cNvSpPr txBox="1"/>
      </xdr:nvSpPr>
      <xdr:spPr>
        <a:xfrm>
          <a:off x="20199427" y="110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3" name="テキスト ボックス 57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4" name="直線コネクタ 5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5" name="テキスト ボックス 57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6" name="直線コネクタ 5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7" name="テキスト ボックス 5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8" name="直線コネクタ 5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9" name="テキスト ボックス 5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0" name="直線コネクタ 5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1" name="テキスト ボックス 5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2" name="直線コネクタ 5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3" name="テキスト ボックス 58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5" name="テキスト ボックス 58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587" name="直線コネクタ 586"/>
        <xdr:cNvCxnSpPr/>
      </xdr:nvCxnSpPr>
      <xdr:spPr>
        <a:xfrm flipV="1">
          <a:off x="16318864"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8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9" name="直線コネクタ 58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590" name="【児童館】&#10;有形固定資産減価償却率最大値テキスト"/>
        <xdr:cNvSpPr txBox="1"/>
      </xdr:nvSpPr>
      <xdr:spPr>
        <a:xfrm>
          <a:off x="16357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591" name="直線コネクタ 590"/>
        <xdr:cNvCxnSpPr/>
      </xdr:nvCxnSpPr>
      <xdr:spPr>
        <a:xfrm>
          <a:off x="16230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592"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593" name="フローチャート: 判断 592"/>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594" name="フローチャート: 判断 593"/>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595" name="フローチャート: 判断 594"/>
        <xdr:cNvSpPr/>
      </xdr:nvSpPr>
      <xdr:spPr>
        <a:xfrm>
          <a:off x="14541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596" name="フローチャート: 判断 595"/>
        <xdr:cNvSpPr/>
      </xdr:nvSpPr>
      <xdr:spPr>
        <a:xfrm>
          <a:off x="13652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44450</xdr:rowOff>
    </xdr:from>
    <xdr:to>
      <xdr:col>67</xdr:col>
      <xdr:colOff>101600</xdr:colOff>
      <xdr:row>79</xdr:row>
      <xdr:rowOff>146050</xdr:rowOff>
    </xdr:to>
    <xdr:sp macro="" textlink="">
      <xdr:nvSpPr>
        <xdr:cNvPr id="597" name="フローチャート: 判断 596"/>
        <xdr:cNvSpPr/>
      </xdr:nvSpPr>
      <xdr:spPr>
        <a:xfrm>
          <a:off x="1276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80645</xdr:rowOff>
    </xdr:from>
    <xdr:to>
      <xdr:col>85</xdr:col>
      <xdr:colOff>177800</xdr:colOff>
      <xdr:row>82</xdr:row>
      <xdr:rowOff>10795</xdr:rowOff>
    </xdr:to>
    <xdr:sp macro="" textlink="">
      <xdr:nvSpPr>
        <xdr:cNvPr id="603" name="楕円 602"/>
        <xdr:cNvSpPr/>
      </xdr:nvSpPr>
      <xdr:spPr>
        <a:xfrm>
          <a:off x="16268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103522</xdr:rowOff>
    </xdr:from>
    <xdr:ext cx="405111" cy="259045"/>
    <xdr:sp macro="" textlink="">
      <xdr:nvSpPr>
        <xdr:cNvPr id="604" name="【児童館】&#10;有形固定資産減価償却率該当値テキスト"/>
        <xdr:cNvSpPr txBox="1"/>
      </xdr:nvSpPr>
      <xdr:spPr>
        <a:xfrm>
          <a:off x="16357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36830</xdr:rowOff>
    </xdr:from>
    <xdr:to>
      <xdr:col>81</xdr:col>
      <xdr:colOff>101600</xdr:colOff>
      <xdr:row>81</xdr:row>
      <xdr:rowOff>138430</xdr:rowOff>
    </xdr:to>
    <xdr:sp macro="" textlink="">
      <xdr:nvSpPr>
        <xdr:cNvPr id="605" name="楕円 604"/>
        <xdr:cNvSpPr/>
      </xdr:nvSpPr>
      <xdr:spPr>
        <a:xfrm>
          <a:off x="15430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87630</xdr:rowOff>
    </xdr:from>
    <xdr:to>
      <xdr:col>85</xdr:col>
      <xdr:colOff>127000</xdr:colOff>
      <xdr:row>81</xdr:row>
      <xdr:rowOff>131445</xdr:rowOff>
    </xdr:to>
    <xdr:cxnSp macro="">
      <xdr:nvCxnSpPr>
        <xdr:cNvPr id="606" name="直線コネクタ 605"/>
        <xdr:cNvCxnSpPr/>
      </xdr:nvCxnSpPr>
      <xdr:spPr>
        <a:xfrm>
          <a:off x="15481300" y="139750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162561</xdr:rowOff>
    </xdr:from>
    <xdr:to>
      <xdr:col>76</xdr:col>
      <xdr:colOff>165100</xdr:colOff>
      <xdr:row>81</xdr:row>
      <xdr:rowOff>92711</xdr:rowOff>
    </xdr:to>
    <xdr:sp macro="" textlink="">
      <xdr:nvSpPr>
        <xdr:cNvPr id="607" name="楕円 606"/>
        <xdr:cNvSpPr/>
      </xdr:nvSpPr>
      <xdr:spPr>
        <a:xfrm>
          <a:off x="1454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87630</xdr:rowOff>
    </xdr:to>
    <xdr:cxnSp macro="">
      <xdr:nvCxnSpPr>
        <xdr:cNvPr id="608" name="直線コネクタ 607"/>
        <xdr:cNvCxnSpPr/>
      </xdr:nvCxnSpPr>
      <xdr:spPr>
        <a:xfrm>
          <a:off x="14592300" y="13929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62882</xdr:rowOff>
    </xdr:from>
    <xdr:ext cx="405111" cy="259045"/>
    <xdr:sp macro="" textlink="">
      <xdr:nvSpPr>
        <xdr:cNvPr id="609" name="n_1aveValue【児童館】&#10;有形固定資産減価償却率"/>
        <xdr:cNvSpPr txBox="1"/>
      </xdr:nvSpPr>
      <xdr:spPr>
        <a:xfrm>
          <a:off x="15266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38116</xdr:rowOff>
    </xdr:from>
    <xdr:ext cx="405111" cy="259045"/>
    <xdr:sp macro="" textlink="">
      <xdr:nvSpPr>
        <xdr:cNvPr id="610" name="n_2aveValue【児童館】&#10;有形固定資産減価償却率"/>
        <xdr:cNvSpPr txBox="1"/>
      </xdr:nvSpPr>
      <xdr:spPr>
        <a:xfrm>
          <a:off x="14389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11" name="n_3aveValue【児童館】&#10;有形固定資産減価償却率"/>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612" name="n_4aveValue【児童館】&#10;有形固定資産減価償却率"/>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154957</xdr:rowOff>
    </xdr:from>
    <xdr:ext cx="405111" cy="259045"/>
    <xdr:sp macro="" textlink="">
      <xdr:nvSpPr>
        <xdr:cNvPr id="613" name="n_1mainValue【児童館】&#10;有形固定資産減価償却率"/>
        <xdr:cNvSpPr txBox="1"/>
      </xdr:nvSpPr>
      <xdr:spPr>
        <a:xfrm>
          <a:off x="15266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109238</xdr:rowOff>
    </xdr:from>
    <xdr:ext cx="405111" cy="259045"/>
    <xdr:sp macro="" textlink="">
      <xdr:nvSpPr>
        <xdr:cNvPr id="614" name="n_2mainValue【児童館】&#10;有形固定資産減価償却率"/>
        <xdr:cNvSpPr txBox="1"/>
      </xdr:nvSpPr>
      <xdr:spPr>
        <a:xfrm>
          <a:off x="14389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5" name="直線コネクタ 6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6" name="テキスト ボックス 6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7" name="直線コネクタ 6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8" name="テキスト ボックス 6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9" name="直線コネクタ 6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0" name="テキスト ボックス 6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1" name="直線コネクタ 6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2" name="テキスト ボックス 6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636" name="直線コネクタ 635"/>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637" name="【児童館】&#10;一人当たり面積最小値テキスト"/>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638" name="直線コネクタ 637"/>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639" name="【児童館】&#10;一人当たり面積最大値テキスト"/>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640" name="直線コネクタ 639"/>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41" name="【児童館】&#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42" name="フローチャート: 判断 64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643" name="フローチャート: 判断 642"/>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644" name="フローチャート: 判断 643"/>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45" name="フローチャート: 判断 64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1015</xdr:rowOff>
    </xdr:from>
    <xdr:to>
      <xdr:col>98</xdr:col>
      <xdr:colOff>38100</xdr:colOff>
      <xdr:row>84</xdr:row>
      <xdr:rowOff>102615</xdr:rowOff>
    </xdr:to>
    <xdr:sp macro="" textlink="">
      <xdr:nvSpPr>
        <xdr:cNvPr id="646" name="フローチャート: 判断 645"/>
        <xdr:cNvSpPr/>
      </xdr:nvSpPr>
      <xdr:spPr>
        <a:xfrm>
          <a:off x="18605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52" name="楕円 651"/>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653" name="【児童館】&#10;一人当たり面積該当値テキスト"/>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54" name="楕円 653"/>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60961</xdr:rowOff>
    </xdr:to>
    <xdr:cxnSp macro="">
      <xdr:nvCxnSpPr>
        <xdr:cNvPr id="655" name="直線コネクタ 654"/>
        <xdr:cNvCxnSpPr/>
      </xdr:nvCxnSpPr>
      <xdr:spPr>
        <a:xfrm flipV="1">
          <a:off x="21323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656" name="楕円 655"/>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70104</xdr:rowOff>
    </xdr:to>
    <xdr:cxnSp macro="">
      <xdr:nvCxnSpPr>
        <xdr:cNvPr id="657" name="直線コネクタ 656"/>
        <xdr:cNvCxnSpPr/>
      </xdr:nvCxnSpPr>
      <xdr:spPr>
        <a:xfrm flipV="1">
          <a:off x="20434300" y="14462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91712</xdr:rowOff>
    </xdr:from>
    <xdr:ext cx="469744" cy="259045"/>
    <xdr:sp macro="" textlink="">
      <xdr:nvSpPr>
        <xdr:cNvPr id="658" name="n_1aveValue【児童館】&#10;一人当たり面積"/>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659" name="n_2aveValue【児童館】&#10;一人当たり面積"/>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60"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661" name="n_4aveValue【児童館】&#10;一人当たり面積"/>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662"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63" name="n_2mainValue【児童館】&#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4" name="テキスト ボックス 67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5" name="直線コネクタ 6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76" name="テキスト ボックス 67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7" name="直線コネクタ 6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8" name="テキスト ボックス 6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9" name="直線コネクタ 6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0" name="テキスト ボックス 6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1" name="直線コネクタ 6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82" name="テキスト ボックス 68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4" name="テキスト ボックス 6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86" name="直線コネクタ 685"/>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87"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88" name="直線コネクタ 687"/>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89" name="【公民館】&#10;有形固定資産減価償却率最大値テキスト"/>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90" name="直線コネクタ 689"/>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691" name="【公民館】&#10;有形固定資産減価償却率平均値テキスト"/>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92" name="フローチャート: 判断 691"/>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93" name="フローチャート: 判断 692"/>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94" name="フローチャート: 判断 693"/>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95" name="フローチャート: 判断 694"/>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96" name="フローチャート: 判断 695"/>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20828</xdr:rowOff>
    </xdr:from>
    <xdr:to>
      <xdr:col>85</xdr:col>
      <xdr:colOff>177800</xdr:colOff>
      <xdr:row>100</xdr:row>
      <xdr:rowOff>122428</xdr:rowOff>
    </xdr:to>
    <xdr:sp macro="" textlink="">
      <xdr:nvSpPr>
        <xdr:cNvPr id="702" name="楕円 701"/>
        <xdr:cNvSpPr/>
      </xdr:nvSpPr>
      <xdr:spPr>
        <a:xfrm>
          <a:off x="16268700" y="171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107205</xdr:rowOff>
    </xdr:from>
    <xdr:ext cx="405111" cy="259045"/>
    <xdr:sp macro="" textlink="">
      <xdr:nvSpPr>
        <xdr:cNvPr id="703" name="【公民館】&#10;有形固定資産減価償却率該当値テキスト"/>
        <xdr:cNvSpPr txBox="1"/>
      </xdr:nvSpPr>
      <xdr:spPr>
        <a:xfrm>
          <a:off x="16357600" y="17080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141987</xdr:rowOff>
    </xdr:from>
    <xdr:to>
      <xdr:col>81</xdr:col>
      <xdr:colOff>101600</xdr:colOff>
      <xdr:row>100</xdr:row>
      <xdr:rowOff>72137</xdr:rowOff>
    </xdr:to>
    <xdr:sp macro="" textlink="">
      <xdr:nvSpPr>
        <xdr:cNvPr id="704" name="楕円 703"/>
        <xdr:cNvSpPr/>
      </xdr:nvSpPr>
      <xdr:spPr>
        <a:xfrm>
          <a:off x="15430500" y="17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21337</xdr:rowOff>
    </xdr:from>
    <xdr:to>
      <xdr:col>85</xdr:col>
      <xdr:colOff>127000</xdr:colOff>
      <xdr:row>100</xdr:row>
      <xdr:rowOff>71628</xdr:rowOff>
    </xdr:to>
    <xdr:cxnSp macro="">
      <xdr:nvCxnSpPr>
        <xdr:cNvPr id="705" name="直線コネクタ 704"/>
        <xdr:cNvCxnSpPr/>
      </xdr:nvCxnSpPr>
      <xdr:spPr>
        <a:xfrm>
          <a:off x="15481300" y="171663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123698</xdr:rowOff>
    </xdr:from>
    <xdr:to>
      <xdr:col>76</xdr:col>
      <xdr:colOff>165100</xdr:colOff>
      <xdr:row>108</xdr:row>
      <xdr:rowOff>53848</xdr:rowOff>
    </xdr:to>
    <xdr:sp macro="" textlink="">
      <xdr:nvSpPr>
        <xdr:cNvPr id="706" name="楕円 705"/>
        <xdr:cNvSpPr/>
      </xdr:nvSpPr>
      <xdr:spPr>
        <a:xfrm>
          <a:off x="14541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21337</xdr:rowOff>
    </xdr:from>
    <xdr:to>
      <xdr:col>81</xdr:col>
      <xdr:colOff>50800</xdr:colOff>
      <xdr:row>108</xdr:row>
      <xdr:rowOff>3048</xdr:rowOff>
    </xdr:to>
    <xdr:cxnSp macro="">
      <xdr:nvCxnSpPr>
        <xdr:cNvPr id="707" name="直線コネクタ 706"/>
        <xdr:cNvCxnSpPr/>
      </xdr:nvCxnSpPr>
      <xdr:spPr>
        <a:xfrm flipV="1">
          <a:off x="14592300" y="17166337"/>
          <a:ext cx="889000" cy="135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63264</xdr:rowOff>
    </xdr:from>
    <xdr:ext cx="405111" cy="259045"/>
    <xdr:sp macro="" textlink="">
      <xdr:nvSpPr>
        <xdr:cNvPr id="708" name="n_1aveValue【公民館】&#10;有形固定資産減価償却率"/>
        <xdr:cNvSpPr txBox="1"/>
      </xdr:nvSpPr>
      <xdr:spPr>
        <a:xfrm>
          <a:off x="152660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709" name="n_2aveValue【公民館】&#10;有形固定資産減価償却率"/>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710" name="n_3ave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711" name="n_4aveValue【公民館】&#10;有形固定資産減価償却率"/>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88664</xdr:rowOff>
    </xdr:from>
    <xdr:ext cx="405111" cy="259045"/>
    <xdr:sp macro="" textlink="">
      <xdr:nvSpPr>
        <xdr:cNvPr id="712" name="n_1mainValue【公民館】&#10;有形固定資産減価償却率"/>
        <xdr:cNvSpPr txBox="1"/>
      </xdr:nvSpPr>
      <xdr:spPr>
        <a:xfrm>
          <a:off x="15266044" y="1689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44975</xdr:rowOff>
    </xdr:from>
    <xdr:ext cx="405111" cy="259045"/>
    <xdr:sp macro="" textlink="">
      <xdr:nvSpPr>
        <xdr:cNvPr id="713" name="n_2mainValue【公民館】&#10;有形固定資産減価償却率"/>
        <xdr:cNvSpPr txBox="1"/>
      </xdr:nvSpPr>
      <xdr:spPr>
        <a:xfrm>
          <a:off x="14389744" y="1856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4" name="正方形/長方形 7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5" name="正方形/長方形 7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6" name="正方形/長方形 7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7" name="正方形/長方形 7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8" name="正方形/長方形 7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9" name="正方形/長方形 7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0" name="正方形/長方形 7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1" name="正方形/長方形 7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2" name="テキスト ボックス 7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3" name="直線コネクタ 7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4" name="直線コネクタ 7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5" name="テキスト ボックス 7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6" name="直線コネクタ 7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7" name="テキスト ボックス 7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8" name="直線コネクタ 7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9" name="テキスト ボックス 7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0" name="直線コネクタ 7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1" name="テキスト ボックス 7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2" name="直線コネクタ 7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3" name="テキスト ボックス 7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4" name="直線コネクタ 7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5" name="テキスト ボックス 7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39" name="直線コネクタ 738"/>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40" name="【公民館】&#10;一人当たり面積最小値テキスト"/>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41" name="直線コネクタ 740"/>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42" name="【公民館】&#10;一人当たり面積最大値テキスト"/>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43" name="直線コネクタ 742"/>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744" name="【公民館】&#10;一人当たり面積平均値テキスト"/>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45" name="フローチャート: 判断 744"/>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746" name="フローチャート: 判断 745"/>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47" name="フローチャート: 判断 746"/>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48" name="フローチャート: 判断 747"/>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749" name="フローチャート: 判断 748"/>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16692</xdr:rowOff>
    </xdr:from>
    <xdr:to>
      <xdr:col>116</xdr:col>
      <xdr:colOff>114300</xdr:colOff>
      <xdr:row>108</xdr:row>
      <xdr:rowOff>118292</xdr:rowOff>
    </xdr:to>
    <xdr:sp macro="" textlink="">
      <xdr:nvSpPr>
        <xdr:cNvPr id="755" name="楕円 754"/>
        <xdr:cNvSpPr/>
      </xdr:nvSpPr>
      <xdr:spPr>
        <a:xfrm>
          <a:off x="221107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103069</xdr:rowOff>
    </xdr:from>
    <xdr:ext cx="469744" cy="259045"/>
    <xdr:sp macro="" textlink="">
      <xdr:nvSpPr>
        <xdr:cNvPr id="756" name="【公民館】&#10;一人当たり面積該当値テキスト"/>
        <xdr:cNvSpPr txBox="1"/>
      </xdr:nvSpPr>
      <xdr:spPr>
        <a:xfrm>
          <a:off x="22199600" y="1844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19957</xdr:rowOff>
    </xdr:from>
    <xdr:to>
      <xdr:col>112</xdr:col>
      <xdr:colOff>38100</xdr:colOff>
      <xdr:row>108</xdr:row>
      <xdr:rowOff>121557</xdr:rowOff>
    </xdr:to>
    <xdr:sp macro="" textlink="">
      <xdr:nvSpPr>
        <xdr:cNvPr id="757" name="楕円 756"/>
        <xdr:cNvSpPr/>
      </xdr:nvSpPr>
      <xdr:spPr>
        <a:xfrm>
          <a:off x="21272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67492</xdr:rowOff>
    </xdr:from>
    <xdr:to>
      <xdr:col>116</xdr:col>
      <xdr:colOff>63500</xdr:colOff>
      <xdr:row>108</xdr:row>
      <xdr:rowOff>70757</xdr:rowOff>
    </xdr:to>
    <xdr:cxnSp macro="">
      <xdr:nvCxnSpPr>
        <xdr:cNvPr id="758" name="直線コネクタ 757"/>
        <xdr:cNvCxnSpPr/>
      </xdr:nvCxnSpPr>
      <xdr:spPr>
        <a:xfrm flipV="1">
          <a:off x="21323300" y="185840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85271</xdr:rowOff>
    </xdr:from>
    <xdr:to>
      <xdr:col>107</xdr:col>
      <xdr:colOff>101600</xdr:colOff>
      <xdr:row>109</xdr:row>
      <xdr:rowOff>15421</xdr:rowOff>
    </xdr:to>
    <xdr:sp macro="" textlink="">
      <xdr:nvSpPr>
        <xdr:cNvPr id="759" name="楕円 758"/>
        <xdr:cNvSpPr/>
      </xdr:nvSpPr>
      <xdr:spPr>
        <a:xfrm>
          <a:off x="20383500" y="18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70757</xdr:rowOff>
    </xdr:from>
    <xdr:to>
      <xdr:col>111</xdr:col>
      <xdr:colOff>177800</xdr:colOff>
      <xdr:row>108</xdr:row>
      <xdr:rowOff>136071</xdr:rowOff>
    </xdr:to>
    <xdr:cxnSp macro="">
      <xdr:nvCxnSpPr>
        <xdr:cNvPr id="760" name="直線コネクタ 759"/>
        <xdr:cNvCxnSpPr/>
      </xdr:nvCxnSpPr>
      <xdr:spPr>
        <a:xfrm flipV="1">
          <a:off x="20434300" y="18587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761" name="n_1aveValue【公民館】&#10;一人当たり面積"/>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62" name="n_2aveValue【公民館】&#10;一人当たり面積"/>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63"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764" name="n_4aveValue【公民館】&#10;一人当たり面積"/>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112684</xdr:rowOff>
    </xdr:from>
    <xdr:ext cx="469744" cy="259045"/>
    <xdr:sp macro="" textlink="">
      <xdr:nvSpPr>
        <xdr:cNvPr id="765" name="n_1mainValue【公民館】&#10;一人当たり面積"/>
        <xdr:cNvSpPr txBox="1"/>
      </xdr:nvSpPr>
      <xdr:spPr>
        <a:xfrm>
          <a:off x="210757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6548</xdr:rowOff>
    </xdr:from>
    <xdr:ext cx="469744" cy="259045"/>
    <xdr:sp macro="" textlink="">
      <xdr:nvSpPr>
        <xdr:cNvPr id="766" name="n_2mainValue【公民館】&#10;一人当たり面積"/>
        <xdr:cNvSpPr txBox="1"/>
      </xdr:nvSpPr>
      <xdr:spPr>
        <a:xfrm>
          <a:off x="20199427"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係る類似団体との比較では、「道路」、「橋りょう・トンネル」、「学校施設」、「児童館」、「公民館」については、類似団体平均よりも老朽化度合いが低く、「公営住宅」、「認定子ども園・幼稚園・保育所」については、類似団体平均よりも老朽化度合い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　「橋りょう・トンネル」においては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橋の修繕工事の実施、「学校施設」においては中学校給食調理場の建設、「公民館」においては屋外遊び場や駐車場の整備を実施したことにより、前年と比較してそれぞれ減少となった。　「認定子ども園・幼稚園・保育所」においては全ての保育所施設が昭和時代に建設されており、耐用年数が経過しているため、減価償却率が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％に近い水準で推移している。適切に日々の修繕を行っているため、使用する上での問題はないが、子育て環境の整備について検討していく必要がある。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引き続き、公共施設等総合管理計画に基づき施設の長寿命化、維持管理コストの縮減及び</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の推進を図りながら、公共施設の最適化に努めていく。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15,063
14,959
115.71
8,043,149
7,694,072
160,699
4,403,747
7,162,328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xdr:rowOff>
    </xdr:from>
    <xdr:to>
      <xdr:col>24</xdr:col>
      <xdr:colOff>114300</xdr:colOff>
      <xdr:row>35</xdr:row>
      <xdr:rowOff>113937</xdr:rowOff>
    </xdr:to>
    <xdr:sp macro="" textlink="">
      <xdr:nvSpPr>
        <xdr:cNvPr id="74" name="楕円 73"/>
        <xdr:cNvSpPr/>
      </xdr:nvSpPr>
      <xdr:spPr>
        <a:xfrm>
          <a:off x="4584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35214</xdr:rowOff>
    </xdr:from>
    <xdr:ext cx="405111" cy="259045"/>
    <xdr:sp macro="" textlink="">
      <xdr:nvSpPr>
        <xdr:cNvPr id="75" name="【図書館】&#10;有形固定資産減価償却率該当値テキスト"/>
        <xdr:cNvSpPr txBox="1"/>
      </xdr:nvSpPr>
      <xdr:spPr>
        <a:xfrm>
          <a:off x="4673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6" name="楕円 75"/>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63137</xdr:rowOff>
    </xdr:to>
    <xdr:cxnSp macro="">
      <xdr:nvCxnSpPr>
        <xdr:cNvPr id="77" name="直線コネクタ 76"/>
        <xdr:cNvCxnSpPr/>
      </xdr:nvCxnSpPr>
      <xdr:spPr>
        <a:xfrm>
          <a:off x="3797300" y="60198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78"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79" name="n_2aveValue【図書館】&#10;有形固定資産減価償却率"/>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0" name="n_3aveValue【図書館】&#10;有形固定資産減価償却率"/>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1"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2" name="n_1mainValue【図書館】&#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8" name="直線コネクタ 107"/>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9"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0" name="直線コネクタ 109"/>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1"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2" name="直線コネクタ 111"/>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3" name="【図書館】&#10;一人当たり面積平均値テキスト"/>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4" name="フローチャート: 判断 113"/>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15" name="フローチャート: 判断 114"/>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16" name="フローチャート: 判断 115"/>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17" name="フローチャート: 判断 116"/>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18" name="フローチャート: 判断 117"/>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24" name="楕円 123"/>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11992</xdr:rowOff>
    </xdr:from>
    <xdr:ext cx="469744" cy="259045"/>
    <xdr:sp macro="" textlink="">
      <xdr:nvSpPr>
        <xdr:cNvPr id="125" name="【図書館】&#10;一人当たり面積該当値テキスト"/>
        <xdr:cNvSpPr txBox="1"/>
      </xdr:nvSpPr>
      <xdr:spPr>
        <a:xfrm>
          <a:off x="105156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6" name="楕円 125"/>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95250</xdr:rowOff>
    </xdr:to>
    <xdr:cxnSp macro="">
      <xdr:nvCxnSpPr>
        <xdr:cNvPr id="127" name="直線コネクタ 126"/>
        <xdr:cNvCxnSpPr/>
      </xdr:nvCxnSpPr>
      <xdr:spPr>
        <a:xfrm flipV="1">
          <a:off x="9639300" y="67709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28" name="n_1aveValue【図書館】&#10;一人当たり面積"/>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29" name="n_2aveValue【図書館】&#10;一人当たり面積"/>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30" name="n_3aveValue【図書館】&#10;一人当たり面積"/>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31" name="n_4aveValue【図書館】&#10;一人当たり面積"/>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32"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5" name="テキスト ボックス 14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55" name="直線コネクタ 154"/>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56" name="【体育館・プー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57" name="直線コネクタ 156"/>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58" name="【体育館・プール】&#10;有形固定資産減価償却率最大値テキスト"/>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59" name="直線コネクタ 158"/>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160" name="【体育館・プール】&#10;有形固定資産減価償却率平均値テキスト"/>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61" name="フローチャート: 判断 160"/>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62" name="フローチャート: 判断 161"/>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63" name="フローチャート: 判断 162"/>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64" name="フローチャート: 判断 163"/>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65" name="フローチャート: 判断 164"/>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58928</xdr:rowOff>
    </xdr:from>
    <xdr:to>
      <xdr:col>24</xdr:col>
      <xdr:colOff>114300</xdr:colOff>
      <xdr:row>58</xdr:row>
      <xdr:rowOff>160528</xdr:rowOff>
    </xdr:to>
    <xdr:sp macro="" textlink="">
      <xdr:nvSpPr>
        <xdr:cNvPr id="171" name="楕円 170"/>
        <xdr:cNvSpPr/>
      </xdr:nvSpPr>
      <xdr:spPr>
        <a:xfrm>
          <a:off x="45847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81805</xdr:rowOff>
    </xdr:from>
    <xdr:ext cx="405111" cy="259045"/>
    <xdr:sp macro="" textlink="">
      <xdr:nvSpPr>
        <xdr:cNvPr id="172" name="【体育館・プール】&#10;有形固定資産減価償却率該当値テキスト"/>
        <xdr:cNvSpPr txBox="1"/>
      </xdr:nvSpPr>
      <xdr:spPr>
        <a:xfrm>
          <a:off x="4673600" y="985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20066</xdr:rowOff>
    </xdr:from>
    <xdr:to>
      <xdr:col>20</xdr:col>
      <xdr:colOff>38100</xdr:colOff>
      <xdr:row>58</xdr:row>
      <xdr:rowOff>121666</xdr:rowOff>
    </xdr:to>
    <xdr:sp macro="" textlink="">
      <xdr:nvSpPr>
        <xdr:cNvPr id="173" name="楕円 172"/>
        <xdr:cNvSpPr/>
      </xdr:nvSpPr>
      <xdr:spPr>
        <a:xfrm>
          <a:off x="3746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70866</xdr:rowOff>
    </xdr:from>
    <xdr:to>
      <xdr:col>24</xdr:col>
      <xdr:colOff>63500</xdr:colOff>
      <xdr:row>58</xdr:row>
      <xdr:rowOff>109728</xdr:rowOff>
    </xdr:to>
    <xdr:cxnSp macro="">
      <xdr:nvCxnSpPr>
        <xdr:cNvPr id="174" name="直線コネクタ 173"/>
        <xdr:cNvCxnSpPr/>
      </xdr:nvCxnSpPr>
      <xdr:spPr>
        <a:xfrm>
          <a:off x="3797300" y="1001496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168656</xdr:rowOff>
    </xdr:from>
    <xdr:to>
      <xdr:col>15</xdr:col>
      <xdr:colOff>101600</xdr:colOff>
      <xdr:row>58</xdr:row>
      <xdr:rowOff>98806</xdr:rowOff>
    </xdr:to>
    <xdr:sp macro="" textlink="">
      <xdr:nvSpPr>
        <xdr:cNvPr id="175" name="楕円 174"/>
        <xdr:cNvSpPr/>
      </xdr:nvSpPr>
      <xdr:spPr>
        <a:xfrm>
          <a:off x="2857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48006</xdr:rowOff>
    </xdr:from>
    <xdr:to>
      <xdr:col>19</xdr:col>
      <xdr:colOff>177800</xdr:colOff>
      <xdr:row>58</xdr:row>
      <xdr:rowOff>70866</xdr:rowOff>
    </xdr:to>
    <xdr:cxnSp macro="">
      <xdr:nvCxnSpPr>
        <xdr:cNvPr id="176" name="直線コネクタ 175"/>
        <xdr:cNvCxnSpPr/>
      </xdr:nvCxnSpPr>
      <xdr:spPr>
        <a:xfrm>
          <a:off x="2908300" y="99921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67073</xdr:rowOff>
    </xdr:from>
    <xdr:ext cx="405111" cy="259045"/>
    <xdr:sp macro="" textlink="">
      <xdr:nvSpPr>
        <xdr:cNvPr id="177" name="n_1aveValue【体育館・プール】&#10;有形固定資産減価償却率"/>
        <xdr:cNvSpPr txBox="1"/>
      </xdr:nvSpPr>
      <xdr:spPr>
        <a:xfrm>
          <a:off x="3582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78" name="n_2ave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179" name="n_3aveValue【体育館・プール】&#10;有形固定資産減価償却率"/>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180" name="n_4aveValue【体育館・プール】&#10;有形固定資産減価償却率"/>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138193</xdr:rowOff>
    </xdr:from>
    <xdr:ext cx="405111" cy="259045"/>
    <xdr:sp macro="" textlink="">
      <xdr:nvSpPr>
        <xdr:cNvPr id="181" name="n_1mainValue【体育館・プール】&#10;有形固定資産減価償却率"/>
        <xdr:cNvSpPr txBox="1"/>
      </xdr:nvSpPr>
      <xdr:spPr>
        <a:xfrm>
          <a:off x="35820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115333</xdr:rowOff>
    </xdr:from>
    <xdr:ext cx="405111" cy="259045"/>
    <xdr:sp macro="" textlink="">
      <xdr:nvSpPr>
        <xdr:cNvPr id="182" name="n_2mainValue【体育館・プール】&#10;有形固定資産減価償却率"/>
        <xdr:cNvSpPr txBox="1"/>
      </xdr:nvSpPr>
      <xdr:spPr>
        <a:xfrm>
          <a:off x="2705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08" name="直線コネクタ 207"/>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09" name="【体育館・プール】&#10;一人当たり面積最小値テキスト"/>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10" name="直線コネクタ 209"/>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11" name="【体育館・プール】&#10;一人当たり面積最大値テキスト"/>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12" name="直線コネクタ 211"/>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13" name="【体育館・プール】&#10;一人当たり面積平均値テキスト"/>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14" name="フローチャート: 判断 213"/>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15" name="フローチャート: 判断 214"/>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16" name="フローチャート: 判断 215"/>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17" name="フローチャート: 判断 216"/>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18" name="フローチャート: 判断 217"/>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83094</xdr:rowOff>
    </xdr:from>
    <xdr:to>
      <xdr:col>55</xdr:col>
      <xdr:colOff>50800</xdr:colOff>
      <xdr:row>59</xdr:row>
      <xdr:rowOff>13244</xdr:rowOff>
    </xdr:to>
    <xdr:sp macro="" textlink="">
      <xdr:nvSpPr>
        <xdr:cNvPr id="224" name="楕円 223"/>
        <xdr:cNvSpPr/>
      </xdr:nvSpPr>
      <xdr:spPr>
        <a:xfrm>
          <a:off x="10426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105971</xdr:rowOff>
    </xdr:from>
    <xdr:ext cx="469744" cy="259045"/>
    <xdr:sp macro="" textlink="">
      <xdr:nvSpPr>
        <xdr:cNvPr id="225" name="【体育館・プール】&#10;一人当たり面積該当値テキスト"/>
        <xdr:cNvSpPr txBox="1"/>
      </xdr:nvSpPr>
      <xdr:spPr>
        <a:xfrm>
          <a:off x="10515600" y="987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84727</xdr:rowOff>
    </xdr:from>
    <xdr:to>
      <xdr:col>50</xdr:col>
      <xdr:colOff>165100</xdr:colOff>
      <xdr:row>59</xdr:row>
      <xdr:rowOff>14877</xdr:rowOff>
    </xdr:to>
    <xdr:sp macro="" textlink="">
      <xdr:nvSpPr>
        <xdr:cNvPr id="226" name="楕円 225"/>
        <xdr:cNvSpPr/>
      </xdr:nvSpPr>
      <xdr:spPr>
        <a:xfrm>
          <a:off x="9588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133894</xdr:rowOff>
    </xdr:from>
    <xdr:to>
      <xdr:col>55</xdr:col>
      <xdr:colOff>0</xdr:colOff>
      <xdr:row>58</xdr:row>
      <xdr:rowOff>135527</xdr:rowOff>
    </xdr:to>
    <xdr:cxnSp macro="">
      <xdr:nvCxnSpPr>
        <xdr:cNvPr id="227" name="直線コネクタ 226"/>
        <xdr:cNvCxnSpPr/>
      </xdr:nvCxnSpPr>
      <xdr:spPr>
        <a:xfrm flipV="1">
          <a:off x="9639300" y="100779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101056</xdr:rowOff>
    </xdr:from>
    <xdr:to>
      <xdr:col>46</xdr:col>
      <xdr:colOff>38100</xdr:colOff>
      <xdr:row>59</xdr:row>
      <xdr:rowOff>31206</xdr:rowOff>
    </xdr:to>
    <xdr:sp macro="" textlink="">
      <xdr:nvSpPr>
        <xdr:cNvPr id="228" name="楕円 227"/>
        <xdr:cNvSpPr/>
      </xdr:nvSpPr>
      <xdr:spPr>
        <a:xfrm>
          <a:off x="8699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135527</xdr:rowOff>
    </xdr:from>
    <xdr:to>
      <xdr:col>50</xdr:col>
      <xdr:colOff>114300</xdr:colOff>
      <xdr:row>58</xdr:row>
      <xdr:rowOff>151856</xdr:rowOff>
    </xdr:to>
    <xdr:cxnSp macro="">
      <xdr:nvCxnSpPr>
        <xdr:cNvPr id="229" name="直線コネクタ 228"/>
        <xdr:cNvCxnSpPr/>
      </xdr:nvCxnSpPr>
      <xdr:spPr>
        <a:xfrm flipV="1">
          <a:off x="8750300" y="100796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230" name="n_1aveValue【体育館・プール】&#10;一人当たり面積"/>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31" name="n_2ave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32"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33" name="n_4aveValue【体育館・プール】&#10;一人当たり面積"/>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31404</xdr:rowOff>
    </xdr:from>
    <xdr:ext cx="469744" cy="259045"/>
    <xdr:sp macro="" textlink="">
      <xdr:nvSpPr>
        <xdr:cNvPr id="234" name="n_1mainValue【体育館・プール】&#10;一人当たり面積"/>
        <xdr:cNvSpPr txBox="1"/>
      </xdr:nvSpPr>
      <xdr:spPr>
        <a:xfrm>
          <a:off x="9391727" y="98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47733</xdr:rowOff>
    </xdr:from>
    <xdr:ext cx="469744" cy="259045"/>
    <xdr:sp macro="" textlink="">
      <xdr:nvSpPr>
        <xdr:cNvPr id="235" name="n_2mainValue【体育館・プール】&#10;一人当たり面積"/>
        <xdr:cNvSpPr txBox="1"/>
      </xdr:nvSpPr>
      <xdr:spPr>
        <a:xfrm>
          <a:off x="8515427" y="9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60" name="直線コネクタ 259"/>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61" name="【福祉施設】&#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62" name="直線コネクタ 261"/>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63" name="【福祉施設】&#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64" name="直線コネクタ 263"/>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65" name="【福祉施設】&#10;有形固定資産減価償却率平均値テキスト"/>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6" name="フローチャート: 判断 265"/>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67" name="フローチャート: 判断 26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68" name="フローチャート: 判断 267"/>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69" name="フローチャート: 判断 268"/>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70" name="フローチャート: 判断 269"/>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276" name="楕円 275"/>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60977</xdr:rowOff>
    </xdr:from>
    <xdr:ext cx="405111" cy="259045"/>
    <xdr:sp macro="" textlink="">
      <xdr:nvSpPr>
        <xdr:cNvPr id="277" name="【福祉施設】&#10;有形固定資産減価償却率該当値テキスト"/>
        <xdr:cNvSpPr txBox="1"/>
      </xdr:nvSpPr>
      <xdr:spPr>
        <a:xfrm>
          <a:off x="4673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278" name="楕円 277"/>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82</xdr:row>
      <xdr:rowOff>150495</xdr:rowOff>
    </xdr:to>
    <xdr:cxnSp macro="">
      <xdr:nvCxnSpPr>
        <xdr:cNvPr id="279" name="直線コネクタ 278"/>
        <xdr:cNvCxnSpPr/>
      </xdr:nvCxnSpPr>
      <xdr:spPr>
        <a:xfrm flipV="1">
          <a:off x="3797300" y="141922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61595</xdr:rowOff>
    </xdr:from>
    <xdr:to>
      <xdr:col>15</xdr:col>
      <xdr:colOff>101600</xdr:colOff>
      <xdr:row>82</xdr:row>
      <xdr:rowOff>163195</xdr:rowOff>
    </xdr:to>
    <xdr:sp macro="" textlink="">
      <xdr:nvSpPr>
        <xdr:cNvPr id="280" name="楕円 279"/>
        <xdr:cNvSpPr/>
      </xdr:nvSpPr>
      <xdr:spPr>
        <a:xfrm>
          <a:off x="2857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82</xdr:row>
      <xdr:rowOff>150495</xdr:rowOff>
    </xdr:to>
    <xdr:cxnSp macro="">
      <xdr:nvCxnSpPr>
        <xdr:cNvPr id="281" name="直線コネクタ 280"/>
        <xdr:cNvCxnSpPr/>
      </xdr:nvCxnSpPr>
      <xdr:spPr>
        <a:xfrm>
          <a:off x="2908300" y="14171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82"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83" name="n_2aveValue【福祉施設】&#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284" name="n_3aveValue【福祉施設】&#10;有形固定資産減価償却率"/>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85" name="n_4ave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20972</xdr:rowOff>
    </xdr:from>
    <xdr:ext cx="405111" cy="259045"/>
    <xdr:sp macro="" textlink="">
      <xdr:nvSpPr>
        <xdr:cNvPr id="286" name="n_1mainValue【福祉施設】&#10;有形固定資産減価償却率"/>
        <xdr:cNvSpPr txBox="1"/>
      </xdr:nvSpPr>
      <xdr:spPr>
        <a:xfrm>
          <a:off x="3582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154322</xdr:rowOff>
    </xdr:from>
    <xdr:ext cx="405111" cy="259045"/>
    <xdr:sp macro="" textlink="">
      <xdr:nvSpPr>
        <xdr:cNvPr id="287" name="n_2mainValue【福祉施設】&#10;有形固定資産減価償却率"/>
        <xdr:cNvSpPr txBox="1"/>
      </xdr:nvSpPr>
      <xdr:spPr>
        <a:xfrm>
          <a:off x="2705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8" name="直線コネクタ 29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9" name="テキスト ボックス 29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0" name="直線コネクタ 29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1" name="テキスト ボックス 30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2" name="直線コネクタ 30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3" name="テキスト ボックス 30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4" name="直線コネクタ 30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5" name="テキスト ボックス 30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09" name="直線コネクタ 308"/>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10" name="【福祉施設】&#10;一人当たり面積最小値テキスト"/>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11" name="直線コネクタ 310"/>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12"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13" name="直線コネクタ 312"/>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14" name="【福祉施設】&#10;一人当たり面積平均値テキスト"/>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15" name="フローチャート: 判断 314"/>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16" name="フローチャート: 判断 315"/>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17" name="フローチャート: 判断 316"/>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18" name="フローチャート: 判断 317"/>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19" name="フローチャート: 判断 318"/>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25" name="楕円 324"/>
        <xdr:cNvSpPr/>
      </xdr:nvSpPr>
      <xdr:spPr>
        <a:xfrm>
          <a:off x="10426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100601</xdr:rowOff>
    </xdr:from>
    <xdr:ext cx="469744" cy="259045"/>
    <xdr:sp macro="" textlink="">
      <xdr:nvSpPr>
        <xdr:cNvPr id="326" name="【福祉施設】&#10;一人当たり面積該当値テキスト"/>
        <xdr:cNvSpPr txBox="1"/>
      </xdr:nvSpPr>
      <xdr:spPr>
        <a:xfrm>
          <a:off x="10515600"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327" name="楕円 326"/>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118111</xdr:rowOff>
    </xdr:from>
    <xdr:to>
      <xdr:col>55</xdr:col>
      <xdr:colOff>0</xdr:colOff>
      <xdr:row>84</xdr:row>
      <xdr:rowOff>1524</xdr:rowOff>
    </xdr:to>
    <xdr:cxnSp macro="">
      <xdr:nvCxnSpPr>
        <xdr:cNvPr id="328" name="直線コネクタ 327"/>
        <xdr:cNvCxnSpPr/>
      </xdr:nvCxnSpPr>
      <xdr:spPr>
        <a:xfrm>
          <a:off x="9639300" y="143484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74168</xdr:rowOff>
    </xdr:from>
    <xdr:to>
      <xdr:col>46</xdr:col>
      <xdr:colOff>38100</xdr:colOff>
      <xdr:row>84</xdr:row>
      <xdr:rowOff>4318</xdr:rowOff>
    </xdr:to>
    <xdr:sp macro="" textlink="">
      <xdr:nvSpPr>
        <xdr:cNvPr id="329" name="楕円 328"/>
        <xdr:cNvSpPr/>
      </xdr:nvSpPr>
      <xdr:spPr>
        <a:xfrm>
          <a:off x="8699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118111</xdr:rowOff>
    </xdr:from>
    <xdr:to>
      <xdr:col>50</xdr:col>
      <xdr:colOff>114300</xdr:colOff>
      <xdr:row>83</xdr:row>
      <xdr:rowOff>124968</xdr:rowOff>
    </xdr:to>
    <xdr:cxnSp macro="">
      <xdr:nvCxnSpPr>
        <xdr:cNvPr id="330" name="直線コネクタ 329"/>
        <xdr:cNvCxnSpPr/>
      </xdr:nvCxnSpPr>
      <xdr:spPr>
        <a:xfrm flipV="1">
          <a:off x="8750300" y="143484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162323</xdr:rowOff>
    </xdr:from>
    <xdr:ext cx="469744" cy="259045"/>
    <xdr:sp macro="" textlink="">
      <xdr:nvSpPr>
        <xdr:cNvPr id="331" name="n_1aveValue【福祉施設】&#10;一人当たり面積"/>
        <xdr:cNvSpPr txBox="1"/>
      </xdr:nvSpPr>
      <xdr:spPr>
        <a:xfrm>
          <a:off x="93917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32" name="n_2aveValue【福祉施設】&#10;一人当たり面積"/>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33" name="n_3aveValue【福祉施設】&#10;一人当たり面積"/>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34" name="n_4aveValue【福祉施設】&#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13988</xdr:rowOff>
    </xdr:from>
    <xdr:ext cx="469744" cy="259045"/>
    <xdr:sp macro="" textlink="">
      <xdr:nvSpPr>
        <xdr:cNvPr id="335" name="n_1main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166895</xdr:rowOff>
    </xdr:from>
    <xdr:ext cx="469744" cy="259045"/>
    <xdr:sp macro="" textlink="">
      <xdr:nvSpPr>
        <xdr:cNvPr id="336" name="n_2mainValue【福祉施設】&#10;一人当たり面積"/>
        <xdr:cNvSpPr txBox="1"/>
      </xdr:nvSpPr>
      <xdr:spPr>
        <a:xfrm>
          <a:off x="8515427" y="14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5" name="テキスト ボックス 3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3" name="テキスト ボックス 3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5" name="テキスト ボックス 3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377" name="直線コネクタ 376"/>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378" name="【一般廃棄物処理施設】&#10;有形固定資産減価償却率最小値テキスト"/>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379" name="直線コネクタ 378"/>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80" name="【一般廃棄物処理施設】&#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81" name="直線コネクタ 380"/>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82" name="【一般廃棄物処理施設】&#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83" name="フローチャート: 判断 38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384" name="フローチャート: 判断 383"/>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385" name="フローチャート: 判断 384"/>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386" name="フローチャート: 判断 385"/>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387" name="フローチャート: 判断 386"/>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156845</xdr:rowOff>
    </xdr:from>
    <xdr:to>
      <xdr:col>85</xdr:col>
      <xdr:colOff>177800</xdr:colOff>
      <xdr:row>42</xdr:row>
      <xdr:rowOff>86995</xdr:rowOff>
    </xdr:to>
    <xdr:sp macro="" textlink="">
      <xdr:nvSpPr>
        <xdr:cNvPr id="393" name="楕円 392"/>
        <xdr:cNvSpPr/>
      </xdr:nvSpPr>
      <xdr:spPr>
        <a:xfrm>
          <a:off x="162687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71772</xdr:rowOff>
    </xdr:from>
    <xdr:ext cx="405111" cy="259045"/>
    <xdr:sp macro="" textlink="">
      <xdr:nvSpPr>
        <xdr:cNvPr id="394" name="【一般廃棄物処理施設】&#10;有形固定資産減価償却率該当値テキスト"/>
        <xdr:cNvSpPr txBox="1"/>
      </xdr:nvSpPr>
      <xdr:spPr>
        <a:xfrm>
          <a:off x="16357600" y="710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105410</xdr:rowOff>
    </xdr:from>
    <xdr:to>
      <xdr:col>81</xdr:col>
      <xdr:colOff>101600</xdr:colOff>
      <xdr:row>42</xdr:row>
      <xdr:rowOff>35560</xdr:rowOff>
    </xdr:to>
    <xdr:sp macro="" textlink="">
      <xdr:nvSpPr>
        <xdr:cNvPr id="395" name="楕円 394"/>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156210</xdr:rowOff>
    </xdr:from>
    <xdr:to>
      <xdr:col>85</xdr:col>
      <xdr:colOff>127000</xdr:colOff>
      <xdr:row>42</xdr:row>
      <xdr:rowOff>36195</xdr:rowOff>
    </xdr:to>
    <xdr:cxnSp macro="">
      <xdr:nvCxnSpPr>
        <xdr:cNvPr id="396" name="直線コネクタ 395"/>
        <xdr:cNvCxnSpPr/>
      </xdr:nvCxnSpPr>
      <xdr:spPr>
        <a:xfrm>
          <a:off x="15481300" y="71856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53975</xdr:rowOff>
    </xdr:from>
    <xdr:to>
      <xdr:col>76</xdr:col>
      <xdr:colOff>165100</xdr:colOff>
      <xdr:row>41</xdr:row>
      <xdr:rowOff>155575</xdr:rowOff>
    </xdr:to>
    <xdr:sp macro="" textlink="">
      <xdr:nvSpPr>
        <xdr:cNvPr id="397" name="楕円 396"/>
        <xdr:cNvSpPr/>
      </xdr:nvSpPr>
      <xdr:spPr>
        <a:xfrm>
          <a:off x="14541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104775</xdr:rowOff>
    </xdr:from>
    <xdr:to>
      <xdr:col>81</xdr:col>
      <xdr:colOff>50800</xdr:colOff>
      <xdr:row>41</xdr:row>
      <xdr:rowOff>156210</xdr:rowOff>
    </xdr:to>
    <xdr:cxnSp macro="">
      <xdr:nvCxnSpPr>
        <xdr:cNvPr id="398" name="直線コネクタ 397"/>
        <xdr:cNvCxnSpPr/>
      </xdr:nvCxnSpPr>
      <xdr:spPr>
        <a:xfrm>
          <a:off x="14592300" y="7134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399" name="n_1aveValue【一般廃棄物処理施設】&#10;有形固定資産減価償却率"/>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400" name="n_2aveValue【一般廃棄物処理施設】&#10;有形固定資産減価償却率"/>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01" name="n_3aveValue【一般廃棄物処理施設】&#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02" name="n_4aveValue【一般廃棄物処理施設】&#10;有形固定資産減価償却率"/>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26687</xdr:rowOff>
    </xdr:from>
    <xdr:ext cx="405111" cy="259045"/>
    <xdr:sp macro="" textlink="">
      <xdr:nvSpPr>
        <xdr:cNvPr id="403" name="n_1mainValue【一般廃棄物処理施設】&#10;有形固定資産減価償却率"/>
        <xdr:cNvSpPr txBox="1"/>
      </xdr:nvSpPr>
      <xdr:spPr>
        <a:xfrm>
          <a:off x="152660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146702</xdr:rowOff>
    </xdr:from>
    <xdr:ext cx="405111" cy="259045"/>
    <xdr:sp macro="" textlink="">
      <xdr:nvSpPr>
        <xdr:cNvPr id="404" name="n_2mainValue【一般廃棄物処理施設】&#10;有形固定資産減価償却率"/>
        <xdr:cNvSpPr txBox="1"/>
      </xdr:nvSpPr>
      <xdr:spPr>
        <a:xfrm>
          <a:off x="14389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5" name="直線コネクタ 4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6" name="テキスト ボックス 4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7" name="直線コネクタ 4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8" name="テキスト ボックス 41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9" name="直線コネクタ 4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0" name="テキスト ボックス 4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1" name="直線コネクタ 4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2" name="テキスト ボックス 4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3" name="直線コネクタ 4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4" name="テキスト ボックス 4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6" name="テキスト ボックス 4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428" name="直線コネクタ 427"/>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429" name="【一般廃棄物処理施設】&#10;一人当たり有形固定資産（償却資産）額最小値テキスト"/>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430" name="直線コネクタ 429"/>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431" name="【一般廃棄物処理施設】&#10;一人当たり有形固定資産（償却資産）額最大値テキスト"/>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432" name="直線コネクタ 431"/>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86910</xdr:rowOff>
    </xdr:from>
    <xdr:ext cx="599010" cy="259045"/>
    <xdr:sp macro="" textlink="">
      <xdr:nvSpPr>
        <xdr:cNvPr id="433" name="【一般廃棄物処理施設】&#10;一人当たり有形固定資産（償却資産）額平均値テキスト"/>
        <xdr:cNvSpPr txBox="1"/>
      </xdr:nvSpPr>
      <xdr:spPr>
        <a:xfrm>
          <a:off x="22199600" y="6602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434" name="フローチャート: 判断 433"/>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435" name="フローチャート: 判断 434"/>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436" name="フローチャート: 判断 435"/>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437" name="フローチャート: 判断 436"/>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38" name="フローチャート: 判断 437"/>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149004</xdr:rowOff>
    </xdr:from>
    <xdr:to>
      <xdr:col>116</xdr:col>
      <xdr:colOff>114300</xdr:colOff>
      <xdr:row>42</xdr:row>
      <xdr:rowOff>79154</xdr:rowOff>
    </xdr:to>
    <xdr:sp macro="" textlink="">
      <xdr:nvSpPr>
        <xdr:cNvPr id="444" name="楕円 443"/>
        <xdr:cNvSpPr/>
      </xdr:nvSpPr>
      <xdr:spPr>
        <a:xfrm>
          <a:off x="22110700" y="71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63931</xdr:rowOff>
    </xdr:from>
    <xdr:ext cx="469744" cy="259045"/>
    <xdr:sp macro="" textlink="">
      <xdr:nvSpPr>
        <xdr:cNvPr id="445" name="【一般廃棄物処理施設】&#10;一人当たり有形固定資産（償却資産）額該当値テキスト"/>
        <xdr:cNvSpPr txBox="1"/>
      </xdr:nvSpPr>
      <xdr:spPr>
        <a:xfrm>
          <a:off x="22199600" y="709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149203</xdr:rowOff>
    </xdr:from>
    <xdr:to>
      <xdr:col>112</xdr:col>
      <xdr:colOff>38100</xdr:colOff>
      <xdr:row>42</xdr:row>
      <xdr:rowOff>79353</xdr:rowOff>
    </xdr:to>
    <xdr:sp macro="" textlink="">
      <xdr:nvSpPr>
        <xdr:cNvPr id="446" name="楕円 445"/>
        <xdr:cNvSpPr/>
      </xdr:nvSpPr>
      <xdr:spPr>
        <a:xfrm>
          <a:off x="21272500" y="71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28354</xdr:rowOff>
    </xdr:from>
    <xdr:to>
      <xdr:col>116</xdr:col>
      <xdr:colOff>63500</xdr:colOff>
      <xdr:row>42</xdr:row>
      <xdr:rowOff>28553</xdr:rowOff>
    </xdr:to>
    <xdr:cxnSp macro="">
      <xdr:nvCxnSpPr>
        <xdr:cNvPr id="447" name="直線コネクタ 446"/>
        <xdr:cNvCxnSpPr/>
      </xdr:nvCxnSpPr>
      <xdr:spPr>
        <a:xfrm flipV="1">
          <a:off x="21323300" y="7229254"/>
          <a:ext cx="8382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149366</xdr:rowOff>
    </xdr:from>
    <xdr:to>
      <xdr:col>107</xdr:col>
      <xdr:colOff>101600</xdr:colOff>
      <xdr:row>42</xdr:row>
      <xdr:rowOff>79516</xdr:rowOff>
    </xdr:to>
    <xdr:sp macro="" textlink="">
      <xdr:nvSpPr>
        <xdr:cNvPr id="448" name="楕円 447"/>
        <xdr:cNvSpPr/>
      </xdr:nvSpPr>
      <xdr:spPr>
        <a:xfrm>
          <a:off x="20383500" y="71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28553</xdr:rowOff>
    </xdr:from>
    <xdr:to>
      <xdr:col>111</xdr:col>
      <xdr:colOff>177800</xdr:colOff>
      <xdr:row>42</xdr:row>
      <xdr:rowOff>28716</xdr:rowOff>
    </xdr:to>
    <xdr:cxnSp macro="">
      <xdr:nvCxnSpPr>
        <xdr:cNvPr id="449" name="直線コネクタ 448"/>
        <xdr:cNvCxnSpPr/>
      </xdr:nvCxnSpPr>
      <xdr:spPr>
        <a:xfrm flipV="1">
          <a:off x="20434300" y="722945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38885</xdr:rowOff>
    </xdr:from>
    <xdr:ext cx="599010" cy="259045"/>
    <xdr:sp macro="" textlink="">
      <xdr:nvSpPr>
        <xdr:cNvPr id="450" name="n_1aveValue【一般廃棄物処理施設】&#10;一人当たり有形固定資産（償却資産）額"/>
        <xdr:cNvSpPr txBox="1"/>
      </xdr:nvSpPr>
      <xdr:spPr>
        <a:xfrm>
          <a:off x="2101109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451" name="n_2aveValue【一般廃棄物処理施設】&#10;一人当たり有形固定資産（償却資産）額"/>
        <xdr:cNvSpPr txBox="1"/>
      </xdr:nvSpPr>
      <xdr:spPr>
        <a:xfrm>
          <a:off x="20167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452" name="n_3aveValue【一般廃棄物処理施設】&#10;一人当たり有形固定資産（償却資産）額"/>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453"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70480</xdr:rowOff>
    </xdr:from>
    <xdr:ext cx="469744" cy="259045"/>
    <xdr:sp macro="" textlink="">
      <xdr:nvSpPr>
        <xdr:cNvPr id="454" name="n_1mainValue【一般廃棄物処理施設】&#10;一人当たり有形固定資産（償却資産）額"/>
        <xdr:cNvSpPr txBox="1"/>
      </xdr:nvSpPr>
      <xdr:spPr>
        <a:xfrm>
          <a:off x="21075728" y="727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70643</xdr:rowOff>
    </xdr:from>
    <xdr:ext cx="469744" cy="259045"/>
    <xdr:sp macro="" textlink="">
      <xdr:nvSpPr>
        <xdr:cNvPr id="455" name="n_2mainValue【一般廃棄物処理施設】&#10;一人当たり有形固定資産（償却資産）額"/>
        <xdr:cNvSpPr txBox="1"/>
      </xdr:nvSpPr>
      <xdr:spPr>
        <a:xfrm>
          <a:off x="20199428" y="727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7" name="直線コネクタ 4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8" name="テキスト ボックス 4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9" name="直線コネクタ 4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0" name="テキスト ボックス 4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1" name="直線コネクタ 4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2" name="テキスト ボックス 4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3" name="直線コネクタ 4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4" name="テキスト ボックス 4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5" name="直線コネクタ 4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6" name="テキスト ボックス 4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7" name="直線コネクタ 4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8" name="テキスト ボックス 4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0" name="テキスト ボックス 4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482" name="直線コネクタ 481"/>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83" name="【保健センター・保健所】&#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84" name="直線コネクタ 483"/>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485" name="【保健センター・保健所】&#10;有形固定資産減価償却率最大値テキスト"/>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6" name="直線コネクタ 48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487"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88" name="フローチャート: 判断 487"/>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489" name="フローチャート: 判断 488"/>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490" name="フローチャート: 判断 489"/>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491" name="フローチャート: 判断 490"/>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492" name="フローチャート: 判断 491"/>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498" name="楕円 497"/>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126836</xdr:rowOff>
    </xdr:from>
    <xdr:ext cx="405111" cy="259045"/>
    <xdr:sp macro="" textlink="">
      <xdr:nvSpPr>
        <xdr:cNvPr id="499" name="【保健センター・保健所】&#10;有形固定資産減価償却率該当値テキスト"/>
        <xdr:cNvSpPr txBox="1"/>
      </xdr:nvSpPr>
      <xdr:spPr>
        <a:xfrm>
          <a:off x="16357600"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00" name="楕円 499"/>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59</xdr:row>
      <xdr:rowOff>27759</xdr:rowOff>
    </xdr:to>
    <xdr:cxnSp macro="">
      <xdr:nvCxnSpPr>
        <xdr:cNvPr id="501" name="直線コネクタ 500"/>
        <xdr:cNvCxnSpPr/>
      </xdr:nvCxnSpPr>
      <xdr:spPr>
        <a:xfrm>
          <a:off x="15481300" y="1001268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55335</xdr:rowOff>
    </xdr:from>
    <xdr:to>
      <xdr:col>76</xdr:col>
      <xdr:colOff>165100</xdr:colOff>
      <xdr:row>57</xdr:row>
      <xdr:rowOff>156935</xdr:rowOff>
    </xdr:to>
    <xdr:sp macro="" textlink="">
      <xdr:nvSpPr>
        <xdr:cNvPr id="502" name="楕円 501"/>
        <xdr:cNvSpPr/>
      </xdr:nvSpPr>
      <xdr:spPr>
        <a:xfrm>
          <a:off x="14541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58</xdr:row>
      <xdr:rowOff>68580</xdr:rowOff>
    </xdr:to>
    <xdr:cxnSp macro="">
      <xdr:nvCxnSpPr>
        <xdr:cNvPr id="503" name="直線コネクタ 502"/>
        <xdr:cNvCxnSpPr/>
      </xdr:nvCxnSpPr>
      <xdr:spPr>
        <a:xfrm>
          <a:off x="14592300" y="9878785"/>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136633</xdr:rowOff>
    </xdr:from>
    <xdr:ext cx="405111" cy="259045"/>
    <xdr:sp macro="" textlink="">
      <xdr:nvSpPr>
        <xdr:cNvPr id="504" name="n_1aveValue【保健センター・保健所】&#10;有形固定資産減価償却率"/>
        <xdr:cNvSpPr txBox="1"/>
      </xdr:nvSpPr>
      <xdr:spPr>
        <a:xfrm>
          <a:off x="152660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48458</xdr:rowOff>
    </xdr:from>
    <xdr:ext cx="405111" cy="259045"/>
    <xdr:sp macro="" textlink="">
      <xdr:nvSpPr>
        <xdr:cNvPr id="505" name="n_2aveValue【保健センター・保健所】&#10;有形固定資産減価償却率"/>
        <xdr:cNvSpPr txBox="1"/>
      </xdr:nvSpPr>
      <xdr:spPr>
        <a:xfrm>
          <a:off x="143897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06" name="n_3aveValue【保健センター・保健所】&#10;有形固定資産減価償却率"/>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07" name="n_4aveValue【保健センター・保健所】&#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08" name="n_1mainValue【保健センター・保健所】&#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509" name="n_2mainValue【保健センター・保健所】&#10;有形固定資産減価償却率"/>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0" name="直線コネクタ 51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1" name="テキスト ボックス 52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2" name="直線コネクタ 52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3" name="テキスト ボックス 52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4" name="直線コネクタ 5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5" name="テキスト ボックス 5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6" name="直線コネクタ 52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7" name="テキスト ボックス 52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8" name="直線コネクタ 52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9" name="テキスト ボックス 52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1" name="テキスト ボックス 5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33" name="直線コネクタ 532"/>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34"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35" name="直線コネクタ 534"/>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3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37" name="直線コネクタ 53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38" name="【保健センター・保健所】&#10;一人当たり面積平均値テキスト"/>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39" name="フローチャート: 判断 538"/>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40" name="フローチャート: 判断 539"/>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41" name="フローチャート: 判断 540"/>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42" name="フローチャート: 判断 541"/>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543" name="フローチャート: 判断 542"/>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49" name="楕円 548"/>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166387</xdr:rowOff>
    </xdr:from>
    <xdr:ext cx="469744" cy="259045"/>
    <xdr:sp macro="" textlink="">
      <xdr:nvSpPr>
        <xdr:cNvPr id="550" name="【保健センター・保健所】&#10;一人当たり面積該当値テキスト"/>
        <xdr:cNvSpPr txBox="1"/>
      </xdr:nvSpPr>
      <xdr:spPr>
        <a:xfrm>
          <a:off x="22199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551" name="楕円 550"/>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30480</xdr:rowOff>
    </xdr:to>
    <xdr:cxnSp macro="">
      <xdr:nvCxnSpPr>
        <xdr:cNvPr id="552" name="直線コネクタ 551"/>
        <xdr:cNvCxnSpPr/>
      </xdr:nvCxnSpPr>
      <xdr:spPr>
        <a:xfrm flipV="1">
          <a:off x="21323300" y="10652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553" name="楕円 552"/>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38100</xdr:rowOff>
    </xdr:to>
    <xdr:cxnSp macro="">
      <xdr:nvCxnSpPr>
        <xdr:cNvPr id="554" name="直線コネクタ 553"/>
        <xdr:cNvCxnSpPr/>
      </xdr:nvCxnSpPr>
      <xdr:spPr>
        <a:xfrm flipV="1">
          <a:off x="20434300" y="1066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555" name="n_1aveValue【保健センター・保健所】&#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556" name="n_2aveValue【保健センター・保健所】&#10;一人当たり面積"/>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557"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558" name="n_4aveValue【保健センター・保健所】&#10;一人当たり面積"/>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97807</xdr:rowOff>
    </xdr:from>
    <xdr:ext cx="469744" cy="259045"/>
    <xdr:sp macro="" textlink="">
      <xdr:nvSpPr>
        <xdr:cNvPr id="559" name="n_1mainValue【保健センター・保健所】&#10;一人当たり面積"/>
        <xdr:cNvSpPr txBox="1"/>
      </xdr:nvSpPr>
      <xdr:spPr>
        <a:xfrm>
          <a:off x="210757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60"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1" name="テキスト ボックス 57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2" name="直線コネクタ 5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3" name="テキスト ボックス 57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4" name="直線コネクタ 5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5" name="テキスト ボックス 5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6" name="直線コネクタ 5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7" name="テキスト ボックス 5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8" name="直線コネクタ 5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9" name="テキスト ボックス 5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0" name="直線コネクタ 5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1" name="テキスト ボックス 58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3" name="テキスト ボックス 58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585" name="直線コネクタ 584"/>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86"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87" name="直線コネクタ 58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588" name="【消防施設】&#10;有形固定資産減価償却率最大値テキスト"/>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589" name="直線コネクタ 588"/>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590"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91" name="フローチャート: 判断 590"/>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92" name="フローチャート: 判断 591"/>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593" name="フローチャート: 判断 592"/>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594" name="フローチャート: 判断 593"/>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595" name="フローチャート: 判断 594"/>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114936</xdr:rowOff>
    </xdr:from>
    <xdr:to>
      <xdr:col>85</xdr:col>
      <xdr:colOff>177800</xdr:colOff>
      <xdr:row>85</xdr:row>
      <xdr:rowOff>45086</xdr:rowOff>
    </xdr:to>
    <xdr:sp macro="" textlink="">
      <xdr:nvSpPr>
        <xdr:cNvPr id="601" name="楕円 600"/>
        <xdr:cNvSpPr/>
      </xdr:nvSpPr>
      <xdr:spPr>
        <a:xfrm>
          <a:off x="16268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93363</xdr:rowOff>
    </xdr:from>
    <xdr:ext cx="405111" cy="259045"/>
    <xdr:sp macro="" textlink="">
      <xdr:nvSpPr>
        <xdr:cNvPr id="602" name="【消防施設】&#10;有形固定資産減価償却率該当値テキスト"/>
        <xdr:cNvSpPr txBox="1"/>
      </xdr:nvSpPr>
      <xdr:spPr>
        <a:xfrm>
          <a:off x="16357600"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92075</xdr:rowOff>
    </xdr:from>
    <xdr:to>
      <xdr:col>81</xdr:col>
      <xdr:colOff>101600</xdr:colOff>
      <xdr:row>85</xdr:row>
      <xdr:rowOff>22225</xdr:rowOff>
    </xdr:to>
    <xdr:sp macro="" textlink="">
      <xdr:nvSpPr>
        <xdr:cNvPr id="603" name="楕円 602"/>
        <xdr:cNvSpPr/>
      </xdr:nvSpPr>
      <xdr:spPr>
        <a:xfrm>
          <a:off x="15430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142875</xdr:rowOff>
    </xdr:from>
    <xdr:to>
      <xdr:col>85</xdr:col>
      <xdr:colOff>127000</xdr:colOff>
      <xdr:row>84</xdr:row>
      <xdr:rowOff>165736</xdr:rowOff>
    </xdr:to>
    <xdr:cxnSp macro="">
      <xdr:nvCxnSpPr>
        <xdr:cNvPr id="604" name="直線コネクタ 603"/>
        <xdr:cNvCxnSpPr/>
      </xdr:nvCxnSpPr>
      <xdr:spPr>
        <a:xfrm>
          <a:off x="15481300" y="145446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145414</xdr:rowOff>
    </xdr:from>
    <xdr:to>
      <xdr:col>76</xdr:col>
      <xdr:colOff>165100</xdr:colOff>
      <xdr:row>85</xdr:row>
      <xdr:rowOff>75564</xdr:rowOff>
    </xdr:to>
    <xdr:sp macro="" textlink="">
      <xdr:nvSpPr>
        <xdr:cNvPr id="605" name="楕円 604"/>
        <xdr:cNvSpPr/>
      </xdr:nvSpPr>
      <xdr:spPr>
        <a:xfrm>
          <a:off x="14541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142875</xdr:rowOff>
    </xdr:from>
    <xdr:to>
      <xdr:col>81</xdr:col>
      <xdr:colOff>50800</xdr:colOff>
      <xdr:row>85</xdr:row>
      <xdr:rowOff>24764</xdr:rowOff>
    </xdr:to>
    <xdr:cxnSp macro="">
      <xdr:nvCxnSpPr>
        <xdr:cNvPr id="606" name="直線コネクタ 605"/>
        <xdr:cNvCxnSpPr/>
      </xdr:nvCxnSpPr>
      <xdr:spPr>
        <a:xfrm flipV="1">
          <a:off x="14592300" y="145446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607" name="n_1aveValue【消防施設】&#10;有形固定資産減価償却率"/>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145432</xdr:rowOff>
    </xdr:from>
    <xdr:ext cx="405111" cy="259045"/>
    <xdr:sp macro="" textlink="">
      <xdr:nvSpPr>
        <xdr:cNvPr id="608" name="n_2aveValue【消防施設】&#10;有形固定資産減価償却率"/>
        <xdr:cNvSpPr txBox="1"/>
      </xdr:nvSpPr>
      <xdr:spPr>
        <a:xfrm>
          <a:off x="14389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609" name="n_3aveValue【消防施設】&#10;有形固定資産減価償却率"/>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610" name="n_4aveValue【消防施設】&#10;有形固定資産減価償却率"/>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13352</xdr:rowOff>
    </xdr:from>
    <xdr:ext cx="405111" cy="259045"/>
    <xdr:sp macro="" textlink="">
      <xdr:nvSpPr>
        <xdr:cNvPr id="611" name="n_1mainValue【消防施設】&#10;有形固定資産減価償却率"/>
        <xdr:cNvSpPr txBox="1"/>
      </xdr:nvSpPr>
      <xdr:spPr>
        <a:xfrm>
          <a:off x="152660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66691</xdr:rowOff>
    </xdr:from>
    <xdr:ext cx="405111" cy="259045"/>
    <xdr:sp macro="" textlink="">
      <xdr:nvSpPr>
        <xdr:cNvPr id="612" name="n_2mainValue【消防施設】&#10;有形固定資産減価償却率"/>
        <xdr:cNvSpPr txBox="1"/>
      </xdr:nvSpPr>
      <xdr:spPr>
        <a:xfrm>
          <a:off x="14389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34" name="直線コネクタ 633"/>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635" name="【消防施設】&#10;一人当たり面積最小値テキスト"/>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636" name="直線コネクタ 635"/>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637" name="【消防施設】&#10;一人当たり面積最大値テキスト"/>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638" name="直線コネクタ 637"/>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91457</xdr:rowOff>
    </xdr:from>
    <xdr:ext cx="469744" cy="259045"/>
    <xdr:sp macro="" textlink="">
      <xdr:nvSpPr>
        <xdr:cNvPr id="639" name="【消防施設】&#10;一人当たり面積平均値テキスト"/>
        <xdr:cNvSpPr txBox="1"/>
      </xdr:nvSpPr>
      <xdr:spPr>
        <a:xfrm>
          <a:off x="22199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40" name="フローチャート: 判断 639"/>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641" name="フローチャート: 判断 640"/>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642" name="フローチャート: 判断 641"/>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43" name="フローチャート: 判断 642"/>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644" name="フローチャート: 判断 643"/>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30735</xdr:rowOff>
    </xdr:from>
    <xdr:to>
      <xdr:col>116</xdr:col>
      <xdr:colOff>114300</xdr:colOff>
      <xdr:row>79</xdr:row>
      <xdr:rowOff>132335</xdr:rowOff>
    </xdr:to>
    <xdr:sp macro="" textlink="">
      <xdr:nvSpPr>
        <xdr:cNvPr id="650" name="楕円 649"/>
        <xdr:cNvSpPr/>
      </xdr:nvSpPr>
      <xdr:spPr>
        <a:xfrm>
          <a:off x="22110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53612</xdr:rowOff>
    </xdr:from>
    <xdr:ext cx="469744" cy="259045"/>
    <xdr:sp macro="" textlink="">
      <xdr:nvSpPr>
        <xdr:cNvPr id="651" name="【消防施設】&#10;一人当たり面積該当値テキスト"/>
        <xdr:cNvSpPr txBox="1"/>
      </xdr:nvSpPr>
      <xdr:spPr>
        <a:xfrm>
          <a:off x="22199600"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55880</xdr:rowOff>
    </xdr:from>
    <xdr:to>
      <xdr:col>112</xdr:col>
      <xdr:colOff>38100</xdr:colOff>
      <xdr:row>79</xdr:row>
      <xdr:rowOff>157480</xdr:rowOff>
    </xdr:to>
    <xdr:sp macro="" textlink="">
      <xdr:nvSpPr>
        <xdr:cNvPr id="652" name="楕円 651"/>
        <xdr:cNvSpPr/>
      </xdr:nvSpPr>
      <xdr:spPr>
        <a:xfrm>
          <a:off x="2127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81535</xdr:rowOff>
    </xdr:from>
    <xdr:to>
      <xdr:col>116</xdr:col>
      <xdr:colOff>63500</xdr:colOff>
      <xdr:row>79</xdr:row>
      <xdr:rowOff>106680</xdr:rowOff>
    </xdr:to>
    <xdr:cxnSp macro="">
      <xdr:nvCxnSpPr>
        <xdr:cNvPr id="653" name="直線コネクタ 652"/>
        <xdr:cNvCxnSpPr/>
      </xdr:nvCxnSpPr>
      <xdr:spPr>
        <a:xfrm flipV="1">
          <a:off x="21323300" y="13626085"/>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83313</xdr:rowOff>
    </xdr:from>
    <xdr:to>
      <xdr:col>107</xdr:col>
      <xdr:colOff>101600</xdr:colOff>
      <xdr:row>80</xdr:row>
      <xdr:rowOff>13463</xdr:rowOff>
    </xdr:to>
    <xdr:sp macro="" textlink="">
      <xdr:nvSpPr>
        <xdr:cNvPr id="654" name="楕円 653"/>
        <xdr:cNvSpPr/>
      </xdr:nvSpPr>
      <xdr:spPr>
        <a:xfrm>
          <a:off x="20383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106680</xdr:rowOff>
    </xdr:from>
    <xdr:to>
      <xdr:col>111</xdr:col>
      <xdr:colOff>177800</xdr:colOff>
      <xdr:row>79</xdr:row>
      <xdr:rowOff>134113</xdr:rowOff>
    </xdr:to>
    <xdr:cxnSp macro="">
      <xdr:nvCxnSpPr>
        <xdr:cNvPr id="655" name="直線コネクタ 654"/>
        <xdr:cNvCxnSpPr/>
      </xdr:nvCxnSpPr>
      <xdr:spPr>
        <a:xfrm flipV="1">
          <a:off x="20434300" y="1365123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16019</xdr:rowOff>
    </xdr:from>
    <xdr:ext cx="469744" cy="259045"/>
    <xdr:sp macro="" textlink="">
      <xdr:nvSpPr>
        <xdr:cNvPr id="656" name="n_1aveValue【消防施設】&#10;一人当たり面積"/>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169181</xdr:rowOff>
    </xdr:from>
    <xdr:ext cx="469744" cy="259045"/>
    <xdr:sp macro="" textlink="">
      <xdr:nvSpPr>
        <xdr:cNvPr id="657" name="n_2aveValue【消防施設】&#10;一人当たり面積"/>
        <xdr:cNvSpPr txBox="1"/>
      </xdr:nvSpPr>
      <xdr:spPr>
        <a:xfrm>
          <a:off x="20199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58"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659" name="n_4aveValue【消防施設】&#10;一人当たり面積"/>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2557</xdr:rowOff>
    </xdr:from>
    <xdr:ext cx="469744" cy="259045"/>
    <xdr:sp macro="" textlink="">
      <xdr:nvSpPr>
        <xdr:cNvPr id="660" name="n_1mainValue【消防施設】&#10;一人当たり面積"/>
        <xdr:cNvSpPr txBox="1"/>
      </xdr:nvSpPr>
      <xdr:spPr>
        <a:xfrm>
          <a:off x="210757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29990</xdr:rowOff>
    </xdr:from>
    <xdr:ext cx="469744" cy="259045"/>
    <xdr:sp macro="" textlink="">
      <xdr:nvSpPr>
        <xdr:cNvPr id="661" name="n_2mainValue【消防施設】&#10;一人当たり面積"/>
        <xdr:cNvSpPr txBox="1"/>
      </xdr:nvSpPr>
      <xdr:spPr>
        <a:xfrm>
          <a:off x="20199427" y="134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2" name="テキスト ボックス 67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3" name="直線コネクタ 6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4" name="テキスト ボックス 67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5" name="直線コネクタ 6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6" name="テキスト ボックス 6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7" name="直線コネクタ 6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8" name="テキスト ボックス 6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9" name="直線コネクタ 6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0" name="テキスト ボックス 6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1" name="直線コネクタ 6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2" name="テキスト ボックス 6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3" name="直線コネクタ 6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4" name="テキスト ボックス 68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687" name="直線コネクタ 686"/>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88"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89" name="直線コネクタ 688"/>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90"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91" name="直線コネクタ 690"/>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692" name="【庁舎】&#10;有形固定資産減価償却率平均値テキスト"/>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693" name="フローチャート: 判断 692"/>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694" name="フローチャート: 判断 693"/>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695" name="フローチャート: 判断 694"/>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696" name="フローチャート: 判断 695"/>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697" name="フローチャート: 判断 696"/>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54792</xdr:rowOff>
    </xdr:from>
    <xdr:to>
      <xdr:col>85</xdr:col>
      <xdr:colOff>177800</xdr:colOff>
      <xdr:row>100</xdr:row>
      <xdr:rowOff>156392</xdr:rowOff>
    </xdr:to>
    <xdr:sp macro="" textlink="">
      <xdr:nvSpPr>
        <xdr:cNvPr id="703" name="楕円 702"/>
        <xdr:cNvSpPr/>
      </xdr:nvSpPr>
      <xdr:spPr>
        <a:xfrm>
          <a:off x="162687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141169</xdr:rowOff>
    </xdr:from>
    <xdr:ext cx="340478" cy="259045"/>
    <xdr:sp macro="" textlink="">
      <xdr:nvSpPr>
        <xdr:cNvPr id="704" name="【庁舎】&#10;有形固定資産減価償却率該当値テキスト"/>
        <xdr:cNvSpPr txBox="1"/>
      </xdr:nvSpPr>
      <xdr:spPr>
        <a:xfrm>
          <a:off x="16357600" y="171147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xdr:rowOff>
    </xdr:from>
    <xdr:to>
      <xdr:col>81</xdr:col>
      <xdr:colOff>101600</xdr:colOff>
      <xdr:row>100</xdr:row>
      <xdr:rowOff>102507</xdr:rowOff>
    </xdr:to>
    <xdr:sp macro="" textlink="">
      <xdr:nvSpPr>
        <xdr:cNvPr id="705" name="楕円 704"/>
        <xdr:cNvSpPr/>
      </xdr:nvSpPr>
      <xdr:spPr>
        <a:xfrm>
          <a:off x="15430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51707</xdr:rowOff>
    </xdr:from>
    <xdr:to>
      <xdr:col>85</xdr:col>
      <xdr:colOff>127000</xdr:colOff>
      <xdr:row>100</xdr:row>
      <xdr:rowOff>105592</xdr:rowOff>
    </xdr:to>
    <xdr:cxnSp macro="">
      <xdr:nvCxnSpPr>
        <xdr:cNvPr id="706" name="直線コネクタ 705"/>
        <xdr:cNvCxnSpPr/>
      </xdr:nvCxnSpPr>
      <xdr:spPr>
        <a:xfrm>
          <a:off x="15481300" y="1719670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120106</xdr:rowOff>
    </xdr:from>
    <xdr:to>
      <xdr:col>76</xdr:col>
      <xdr:colOff>165100</xdr:colOff>
      <xdr:row>100</xdr:row>
      <xdr:rowOff>50256</xdr:rowOff>
    </xdr:to>
    <xdr:sp macro="" textlink="">
      <xdr:nvSpPr>
        <xdr:cNvPr id="707" name="楕円 706"/>
        <xdr:cNvSpPr/>
      </xdr:nvSpPr>
      <xdr:spPr>
        <a:xfrm>
          <a:off x="14541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170906</xdr:rowOff>
    </xdr:from>
    <xdr:to>
      <xdr:col>81</xdr:col>
      <xdr:colOff>50800</xdr:colOff>
      <xdr:row>100</xdr:row>
      <xdr:rowOff>51707</xdr:rowOff>
    </xdr:to>
    <xdr:cxnSp macro="">
      <xdr:nvCxnSpPr>
        <xdr:cNvPr id="708" name="直線コネクタ 707"/>
        <xdr:cNvCxnSpPr/>
      </xdr:nvCxnSpPr>
      <xdr:spPr>
        <a:xfrm>
          <a:off x="14592300" y="171444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145885</xdr:rowOff>
    </xdr:from>
    <xdr:ext cx="405111" cy="259045"/>
    <xdr:sp macro="" textlink="">
      <xdr:nvSpPr>
        <xdr:cNvPr id="709" name="n_1aveValue【庁舎】&#10;有形固定資産減価償却率"/>
        <xdr:cNvSpPr txBox="1"/>
      </xdr:nvSpPr>
      <xdr:spPr>
        <a:xfrm>
          <a:off x="15266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710" name="n_2aveValue【庁舎】&#10;有形固定資産減価償却率"/>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711" name="n_3aveValue【庁舎】&#10;有形固定資産減価償却率"/>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712"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119034</xdr:rowOff>
    </xdr:from>
    <xdr:ext cx="340478" cy="259045"/>
    <xdr:sp macro="" textlink="">
      <xdr:nvSpPr>
        <xdr:cNvPr id="713" name="n_1mainValue【庁舎】&#10;有形固定資産減価償却率"/>
        <xdr:cNvSpPr txBox="1"/>
      </xdr:nvSpPr>
      <xdr:spPr>
        <a:xfrm>
          <a:off x="152983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66783</xdr:rowOff>
    </xdr:from>
    <xdr:ext cx="340478" cy="259045"/>
    <xdr:sp macro="" textlink="">
      <xdr:nvSpPr>
        <xdr:cNvPr id="714" name="n_2mainValue【庁舎】&#10;有形固定資産減価償却率"/>
        <xdr:cNvSpPr txBox="1"/>
      </xdr:nvSpPr>
      <xdr:spPr>
        <a:xfrm>
          <a:off x="14422061" y="1686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5" name="直線コネクタ 72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6" name="テキスト ボックス 72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7" name="直線コネクタ 72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8" name="テキスト ボックス 72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9" name="直線コネクタ 72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0" name="テキスト ボックス 72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1" name="直線コネクタ 73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2" name="テキスト ボックス 73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3" name="直線コネクタ 73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4" name="テキスト ボックス 73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5" name="直線コネクタ 73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6" name="テキスト ボックス 73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8" name="テキスト ボックス 7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740" name="直線コネクタ 739"/>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41"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42" name="直線コネクタ 741"/>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3"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44" name="直線コネクタ 743"/>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745" name="【庁舎】&#10;一人当たり面積平均値テキスト"/>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746" name="フローチャート: 判断 745"/>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47" name="フローチャート: 判断 746"/>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748" name="フローチャート: 判断 747"/>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49" name="フローチャート: 判断 748"/>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50" name="フローチャート: 判断 749"/>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144599</xdr:rowOff>
    </xdr:from>
    <xdr:to>
      <xdr:col>116</xdr:col>
      <xdr:colOff>114300</xdr:colOff>
      <xdr:row>107</xdr:row>
      <xdr:rowOff>74749</xdr:rowOff>
    </xdr:to>
    <xdr:sp macro="" textlink="">
      <xdr:nvSpPr>
        <xdr:cNvPr id="756" name="楕円 755"/>
        <xdr:cNvSpPr/>
      </xdr:nvSpPr>
      <xdr:spPr>
        <a:xfrm>
          <a:off x="22110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123026</xdr:rowOff>
    </xdr:from>
    <xdr:ext cx="469744" cy="259045"/>
    <xdr:sp macro="" textlink="">
      <xdr:nvSpPr>
        <xdr:cNvPr id="757" name="【庁舎】&#10;一人当たり面積該当値テキスト"/>
        <xdr:cNvSpPr txBox="1"/>
      </xdr:nvSpPr>
      <xdr:spPr>
        <a:xfrm>
          <a:off x="22199600"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758" name="楕円 757"/>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23949</xdr:rowOff>
    </xdr:from>
    <xdr:to>
      <xdr:col>116</xdr:col>
      <xdr:colOff>63500</xdr:colOff>
      <xdr:row>107</xdr:row>
      <xdr:rowOff>32113</xdr:rowOff>
    </xdr:to>
    <xdr:cxnSp macro="">
      <xdr:nvCxnSpPr>
        <xdr:cNvPr id="759" name="直線コネクタ 758"/>
        <xdr:cNvCxnSpPr/>
      </xdr:nvCxnSpPr>
      <xdr:spPr>
        <a:xfrm flipV="1">
          <a:off x="21323300" y="183690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157662</xdr:rowOff>
    </xdr:from>
    <xdr:to>
      <xdr:col>107</xdr:col>
      <xdr:colOff>101600</xdr:colOff>
      <xdr:row>107</xdr:row>
      <xdr:rowOff>87812</xdr:rowOff>
    </xdr:to>
    <xdr:sp macro="" textlink="">
      <xdr:nvSpPr>
        <xdr:cNvPr id="760" name="楕円 759"/>
        <xdr:cNvSpPr/>
      </xdr:nvSpPr>
      <xdr:spPr>
        <a:xfrm>
          <a:off x="2038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37012</xdr:rowOff>
    </xdr:to>
    <xdr:cxnSp macro="">
      <xdr:nvCxnSpPr>
        <xdr:cNvPr id="761" name="直線コネクタ 760"/>
        <xdr:cNvCxnSpPr/>
      </xdr:nvCxnSpPr>
      <xdr:spPr>
        <a:xfrm flipV="1">
          <a:off x="20434300" y="183772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62"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763" name="n_2aveValue【庁舎】&#10;一人当たり面積"/>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64" name="n_3aveValue【庁舎】&#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65"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766" name="n_1main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78939</xdr:rowOff>
    </xdr:from>
    <xdr:ext cx="469744" cy="259045"/>
    <xdr:sp macro="" textlink="">
      <xdr:nvSpPr>
        <xdr:cNvPr id="767" name="n_2mainValue【庁舎】&#10;一人当たり面積"/>
        <xdr:cNvSpPr txBox="1"/>
      </xdr:nvSpPr>
      <xdr:spPr>
        <a:xfrm>
          <a:off x="20199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係る類似団体との比較では、「図書館」、「体育館・プール」、「庁舎」については、類似団体平均よりも老朽化度合いが低く、「福祉施設」、「一般廃棄物処理施設」、「保健センター・保健所」、「消防施設」については、、類似団体平均よりも老朽化度合いが高い。</a:t>
          </a:r>
        </a:p>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　「図書館」においては平成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年度の文教福祉複合施設の竣工、「庁舎」においては平成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庁舎建設により、類似団体を大幅に下回る水準で推移している。どちらも新設されて間もない施設のため、長寿命化の観点から計画的な改修等を実施していくとともに、維持管理に係る経費の増加に留意していく必要がある。</a:t>
          </a:r>
        </a:p>
        <a:p>
          <a:r>
            <a:rPr kumimoji="1" lang="ja-JP" altLang="en-US" sz="1300">
              <a:latin typeface="ＭＳ Ｐゴシック" panose="020B0600070205080204" pitchFamily="50" charset="-128"/>
              <a:ea typeface="ＭＳ Ｐゴシック" panose="020B0600070205080204" pitchFamily="50" charset="-128"/>
            </a:rPr>
            <a:t>　行政サービスにおいて不可欠である「一般廃棄物処理施設」については、共同汚水処理施設等の老朽化が進み、耐用年数が経過しつつある。点検、診断等の結果を公共施設等総合管理計画の見直しに反映して充実化を図るとともに、維持管理、修繕、更新を含む老朽化対策に取り組む必要がある。</a:t>
          </a: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引き続き、公共施設等総合管理計画に基づき、施設の長寿命化、維持管理コストの縮減及び</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の推進を図りながら、公共施設等の最適化に努めていく。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15,063
14,959
115.71
8,043,149
7,694,072
160,699
4,403,747
7,162,328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少子高齢化の進行等、地域経済を支える基盤が根本的に軟弱であるため、本指数は類似団体を常に下回る結果となっている。また、年度間比較でも本町の財政構造に大きな変化がないことから、多少の上下はあるものの一定の水準を保った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今後は、多様な住民サービスの提供に耐えうる財政体力を備えるため、中長期的視点に立った行政経営を心掛けるとともに、年度間の財政調整を図るため、各種基金の充実にも努める。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78015</xdr:rowOff>
    </xdr:to>
    <xdr:cxnSp macro="">
      <xdr:nvCxnSpPr>
        <xdr:cNvPr id="71" name="直線コネクタ 70"/>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4" name="直線コネクタ 73"/>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7" name="直線コネクタ 76"/>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90" name="楕円 89"/>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1"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年度は、廃棄物処理施設整備事業に係る元利償還金の基準財政需要額算入終了等により普通交付税が減少したことに加え、人件費・公債費の支出が増加したことにより、本比率は</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町債の元利償還金や臨時保育士賃金等の増加、令和元年度は石川中学校給食調理場建設や文教福祉複合施設整備等の大規模公共工事に伴う町債の元利償還金等の増加により、更に上昇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本比率が上昇傾向にあることを念頭に置き、経常経費の縮減を徹底するとともに、より一層の健全化に努める。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63</xdr:row>
      <xdr:rowOff>148082</xdr:rowOff>
    </xdr:to>
    <xdr:cxnSp macro="">
      <xdr:nvCxnSpPr>
        <xdr:cNvPr id="132" name="直線コネクタ 131"/>
        <xdr:cNvCxnSpPr/>
      </xdr:nvCxnSpPr>
      <xdr:spPr>
        <a:xfrm>
          <a:off x="4114800" y="1083843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37084</xdr:rowOff>
    </xdr:to>
    <xdr:cxnSp macro="">
      <xdr:nvCxnSpPr>
        <xdr:cNvPr id="135" name="直線コネクタ 134"/>
        <xdr:cNvCxnSpPr/>
      </xdr:nvCxnSpPr>
      <xdr:spPr>
        <a:xfrm>
          <a:off x="3225800" y="108143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12954</xdr:rowOff>
    </xdr:to>
    <xdr:cxnSp macro="">
      <xdr:nvCxnSpPr>
        <xdr:cNvPr id="138" name="直線コネクタ 137"/>
        <xdr:cNvCxnSpPr/>
      </xdr:nvCxnSpPr>
      <xdr:spPr>
        <a:xfrm>
          <a:off x="2336800" y="1074191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90424</xdr:rowOff>
    </xdr:from>
    <xdr:to>
      <xdr:col>11</xdr:col>
      <xdr:colOff>31750</xdr:colOff>
      <xdr:row>62</xdr:row>
      <xdr:rowOff>112014</xdr:rowOff>
    </xdr:to>
    <xdr:cxnSp macro="">
      <xdr:nvCxnSpPr>
        <xdr:cNvPr id="141" name="直線コネクタ 140"/>
        <xdr:cNvCxnSpPr/>
      </xdr:nvCxnSpPr>
      <xdr:spPr>
        <a:xfrm>
          <a:off x="1447800" y="1054887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51" name="楕円 150"/>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2"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3" name="楕円 152"/>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98061</xdr:rowOff>
    </xdr:from>
    <xdr:ext cx="736600" cy="259045"/>
    <xdr:sp macro="" textlink="">
      <xdr:nvSpPr>
        <xdr:cNvPr id="154" name="テキスト ボックス 153"/>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5" name="楕円 154"/>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56" name="テキスト ボックス 155"/>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7" name="楕円 156"/>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8" name="テキスト ボックス 157"/>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9" name="楕円 158"/>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60" name="テキスト ボックス 159"/>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路線バスの運行維持のための補助金を補助費等から物件費に、通学バス運行に係る委託料を扶助費から物件費にそれぞれ性質別分析を変更したこと等により物件費が増加した。令和元年度は、人口減少や令和元年東日本台風の災害復旧に係る事業費支弁人件費が増加したことから、前年度よりさらに上昇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164,760</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今後は更なる行政改革を進めつつ、住民の多様なニーズにも的確に対応できるよう、簡素で効率的な行政運営を目指す。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49321</xdr:rowOff>
    </xdr:from>
    <xdr:to>
      <xdr:col>23</xdr:col>
      <xdr:colOff>133350</xdr:colOff>
      <xdr:row>83</xdr:row>
      <xdr:rowOff>91202</xdr:rowOff>
    </xdr:to>
    <xdr:cxnSp macro="">
      <xdr:nvCxnSpPr>
        <xdr:cNvPr id="195" name="直線コネクタ 194"/>
        <xdr:cNvCxnSpPr/>
      </xdr:nvCxnSpPr>
      <xdr:spPr>
        <a:xfrm>
          <a:off x="4114800" y="14279671"/>
          <a:ext cx="838200" cy="4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132817</xdr:rowOff>
    </xdr:from>
    <xdr:to>
      <xdr:col>19</xdr:col>
      <xdr:colOff>133350</xdr:colOff>
      <xdr:row>83</xdr:row>
      <xdr:rowOff>49321</xdr:rowOff>
    </xdr:to>
    <xdr:cxnSp macro="">
      <xdr:nvCxnSpPr>
        <xdr:cNvPr id="198" name="直線コネクタ 197"/>
        <xdr:cNvCxnSpPr/>
      </xdr:nvCxnSpPr>
      <xdr:spPr>
        <a:xfrm>
          <a:off x="3225800" y="14191717"/>
          <a:ext cx="8890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115701</xdr:rowOff>
    </xdr:from>
    <xdr:to>
      <xdr:col>15</xdr:col>
      <xdr:colOff>82550</xdr:colOff>
      <xdr:row>82</xdr:row>
      <xdr:rowOff>132817</xdr:rowOff>
    </xdr:to>
    <xdr:cxnSp macro="">
      <xdr:nvCxnSpPr>
        <xdr:cNvPr id="201" name="直線コネクタ 200"/>
        <xdr:cNvCxnSpPr/>
      </xdr:nvCxnSpPr>
      <xdr:spPr>
        <a:xfrm>
          <a:off x="2336800" y="14174601"/>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71278</xdr:rowOff>
    </xdr:from>
    <xdr:to>
      <xdr:col>11</xdr:col>
      <xdr:colOff>31750</xdr:colOff>
      <xdr:row>82</xdr:row>
      <xdr:rowOff>115701</xdr:rowOff>
    </xdr:to>
    <xdr:cxnSp macro="">
      <xdr:nvCxnSpPr>
        <xdr:cNvPr id="204" name="直線コネクタ 203"/>
        <xdr:cNvCxnSpPr/>
      </xdr:nvCxnSpPr>
      <xdr:spPr>
        <a:xfrm>
          <a:off x="1447800" y="14130178"/>
          <a:ext cx="889000" cy="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40402</xdr:rowOff>
    </xdr:from>
    <xdr:to>
      <xdr:col>23</xdr:col>
      <xdr:colOff>184150</xdr:colOff>
      <xdr:row>83</xdr:row>
      <xdr:rowOff>142002</xdr:rowOff>
    </xdr:to>
    <xdr:sp macro="" textlink="">
      <xdr:nvSpPr>
        <xdr:cNvPr id="214" name="楕円 213"/>
        <xdr:cNvSpPr/>
      </xdr:nvSpPr>
      <xdr:spPr>
        <a:xfrm>
          <a:off x="4902200" y="14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56929</xdr:rowOff>
    </xdr:from>
    <xdr:ext cx="762000" cy="259045"/>
    <xdr:sp macro="" textlink="">
      <xdr:nvSpPr>
        <xdr:cNvPr id="215" name="人件費・物件費等の状況該当値テキスト"/>
        <xdr:cNvSpPr txBox="1"/>
      </xdr:nvSpPr>
      <xdr:spPr>
        <a:xfrm>
          <a:off x="5041900" y="1411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169971</xdr:rowOff>
    </xdr:from>
    <xdr:to>
      <xdr:col>19</xdr:col>
      <xdr:colOff>184150</xdr:colOff>
      <xdr:row>83</xdr:row>
      <xdr:rowOff>100121</xdr:rowOff>
    </xdr:to>
    <xdr:sp macro="" textlink="">
      <xdr:nvSpPr>
        <xdr:cNvPr id="216" name="楕円 215"/>
        <xdr:cNvSpPr/>
      </xdr:nvSpPr>
      <xdr:spPr>
        <a:xfrm>
          <a:off x="4064000" y="142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110298</xdr:rowOff>
    </xdr:from>
    <xdr:ext cx="736600" cy="259045"/>
    <xdr:sp macro="" textlink="">
      <xdr:nvSpPr>
        <xdr:cNvPr id="217" name="テキスト ボックス 216"/>
        <xdr:cNvSpPr txBox="1"/>
      </xdr:nvSpPr>
      <xdr:spPr>
        <a:xfrm>
          <a:off x="3733800" y="1399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82017</xdr:rowOff>
    </xdr:from>
    <xdr:to>
      <xdr:col>15</xdr:col>
      <xdr:colOff>133350</xdr:colOff>
      <xdr:row>83</xdr:row>
      <xdr:rowOff>12167</xdr:rowOff>
    </xdr:to>
    <xdr:sp macro="" textlink="">
      <xdr:nvSpPr>
        <xdr:cNvPr id="218" name="楕円 217"/>
        <xdr:cNvSpPr/>
      </xdr:nvSpPr>
      <xdr:spPr>
        <a:xfrm>
          <a:off x="3175000" y="141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22344</xdr:rowOff>
    </xdr:from>
    <xdr:ext cx="762000" cy="259045"/>
    <xdr:sp macro="" textlink="">
      <xdr:nvSpPr>
        <xdr:cNvPr id="219" name="テキスト ボックス 218"/>
        <xdr:cNvSpPr txBox="1"/>
      </xdr:nvSpPr>
      <xdr:spPr>
        <a:xfrm>
          <a:off x="2844800" y="139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64901</xdr:rowOff>
    </xdr:from>
    <xdr:to>
      <xdr:col>11</xdr:col>
      <xdr:colOff>82550</xdr:colOff>
      <xdr:row>82</xdr:row>
      <xdr:rowOff>166501</xdr:rowOff>
    </xdr:to>
    <xdr:sp macro="" textlink="">
      <xdr:nvSpPr>
        <xdr:cNvPr id="220" name="楕円 219"/>
        <xdr:cNvSpPr/>
      </xdr:nvSpPr>
      <xdr:spPr>
        <a:xfrm>
          <a:off x="2286000" y="141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5228</xdr:rowOff>
    </xdr:from>
    <xdr:ext cx="762000" cy="259045"/>
    <xdr:sp macro="" textlink="">
      <xdr:nvSpPr>
        <xdr:cNvPr id="221" name="テキスト ボックス 220"/>
        <xdr:cNvSpPr txBox="1"/>
      </xdr:nvSpPr>
      <xdr:spPr>
        <a:xfrm>
          <a:off x="1955800" y="1389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20478</xdr:rowOff>
    </xdr:from>
    <xdr:to>
      <xdr:col>7</xdr:col>
      <xdr:colOff>31750</xdr:colOff>
      <xdr:row>82</xdr:row>
      <xdr:rowOff>122078</xdr:rowOff>
    </xdr:to>
    <xdr:sp macro="" textlink="">
      <xdr:nvSpPr>
        <xdr:cNvPr id="222" name="楕円 221"/>
        <xdr:cNvSpPr/>
      </xdr:nvSpPr>
      <xdr:spPr>
        <a:xfrm>
          <a:off x="1397000" y="140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132255</xdr:rowOff>
    </xdr:from>
    <xdr:ext cx="762000" cy="259045"/>
    <xdr:sp macro="" textlink="">
      <xdr:nvSpPr>
        <xdr:cNvPr id="223" name="テキスト ボックス 222"/>
        <xdr:cNvSpPr txBox="1"/>
      </xdr:nvSpPr>
      <xdr:spPr>
        <a:xfrm>
          <a:off x="1066800" y="1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本町のラスパイレス本指数は、国の給与水準を上回る</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となり、類似団体平均を大きく上回る結果となった。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初任給の基準の相違、給与表の引き上げ率の相違、経験年数階層の変動等により類似団体平均を上回っていることから、引き続き、国の給与制度に準拠した制度運用の徹底等により本指数の抑制に努める。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88</xdr:row>
      <xdr:rowOff>120650</xdr:rowOff>
    </xdr:to>
    <xdr:cxnSp macro="">
      <xdr:nvCxnSpPr>
        <xdr:cNvPr id="252" name="直線コネクタ 251"/>
        <xdr:cNvCxnSpPr/>
      </xdr:nvCxnSpPr>
      <xdr:spPr>
        <a:xfrm flipV="1">
          <a:off x="17018000" y="13934722"/>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5"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6" name="直線コネクタ 255"/>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120650</xdr:rowOff>
    </xdr:to>
    <xdr:cxnSp macro="">
      <xdr:nvCxnSpPr>
        <xdr:cNvPr id="257" name="直線コネクタ 256"/>
        <xdr:cNvCxnSpPr/>
      </xdr:nvCxnSpPr>
      <xdr:spPr>
        <a:xfrm>
          <a:off x="16179800" y="151680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147461</xdr:rowOff>
    </xdr:to>
    <xdr:cxnSp macro="">
      <xdr:nvCxnSpPr>
        <xdr:cNvPr id="260" name="直線コネクタ 259"/>
        <xdr:cNvCxnSpPr/>
      </xdr:nvCxnSpPr>
      <xdr:spPr>
        <a:xfrm flipV="1">
          <a:off x="15290800" y="151680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1" name="フローチャート: 判断 260"/>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2" name="テキスト ボックス 261"/>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147461</xdr:rowOff>
    </xdr:from>
    <xdr:to>
      <xdr:col>72</xdr:col>
      <xdr:colOff>203200</xdr:colOff>
      <xdr:row>89</xdr:row>
      <xdr:rowOff>69850</xdr:rowOff>
    </xdr:to>
    <xdr:cxnSp macro="">
      <xdr:nvCxnSpPr>
        <xdr:cNvPr id="263" name="直線コネクタ 262"/>
        <xdr:cNvCxnSpPr/>
      </xdr:nvCxnSpPr>
      <xdr:spPr>
        <a:xfrm flipV="1">
          <a:off x="14401800" y="152350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4" name="フローチャート: 判断 263"/>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5" name="テキスト ボックス 264"/>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69850</xdr:rowOff>
    </xdr:to>
    <xdr:cxnSp macro="">
      <xdr:nvCxnSpPr>
        <xdr:cNvPr id="266" name="直線コネクタ 265"/>
        <xdr:cNvCxnSpPr/>
      </xdr:nvCxnSpPr>
      <xdr:spPr>
        <a:xfrm>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7" name="フローチャート: 判断 266"/>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8" name="テキスト ボックス 267"/>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7"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8" name="楕円 277"/>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9" name="テキスト ボックス 278"/>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96661</xdr:rowOff>
    </xdr:from>
    <xdr:to>
      <xdr:col>73</xdr:col>
      <xdr:colOff>44450</xdr:colOff>
      <xdr:row>89</xdr:row>
      <xdr:rowOff>26811</xdr:rowOff>
    </xdr:to>
    <xdr:sp macro="" textlink="">
      <xdr:nvSpPr>
        <xdr:cNvPr id="280" name="楕円 279"/>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11588</xdr:rowOff>
    </xdr:from>
    <xdr:ext cx="762000" cy="259045"/>
    <xdr:sp macro="" textlink="">
      <xdr:nvSpPr>
        <xdr:cNvPr id="281" name="テキスト ボックス 280"/>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4" name="楕円 283"/>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5" name="テキスト ボックス 284"/>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新規採用職員が退職者数を上回り、前年度より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人増加したが、類似団体平均と比較すると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0.97</a:t>
          </a:r>
          <a:r>
            <a:rPr kumimoji="1" lang="ja-JP" altLang="en-US" sz="1300">
              <a:solidFill>
                <a:schemeClr val="tx1"/>
              </a:solidFill>
              <a:latin typeface="ＭＳ Ｐゴシック" panose="020B0600070205080204" pitchFamily="50" charset="-128"/>
              <a:ea typeface="ＭＳ Ｐゴシック" panose="020B0600070205080204" pitchFamily="50" charset="-128"/>
            </a:rPr>
            <a:t>人下回っている。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今後も、これまでの定員適正化の実績を踏まえた計画的な職員採用、さらには職員配置の一層に効率化・適正化を推進しながら、抑制基調の定員管理を継続する。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7" name="直線コネクタ 316"/>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18" name="定員管理の状況最小値テキスト"/>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19" name="直線コネクタ 318"/>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0"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1" name="直線コネクタ 320"/>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162378</xdr:rowOff>
    </xdr:from>
    <xdr:to>
      <xdr:col>81</xdr:col>
      <xdr:colOff>44450</xdr:colOff>
      <xdr:row>60</xdr:row>
      <xdr:rowOff>111578</xdr:rowOff>
    </xdr:to>
    <xdr:cxnSp macro="">
      <xdr:nvCxnSpPr>
        <xdr:cNvPr id="322" name="直線コネクタ 321"/>
        <xdr:cNvCxnSpPr/>
      </xdr:nvCxnSpPr>
      <xdr:spPr>
        <a:xfrm>
          <a:off x="16179800" y="102779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3" name="定員管理の状況平均値テキスト"/>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4" name="フローチャート: 判断 323"/>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150313</xdr:rowOff>
    </xdr:from>
    <xdr:to>
      <xdr:col>77</xdr:col>
      <xdr:colOff>44450</xdr:colOff>
      <xdr:row>59</xdr:row>
      <xdr:rowOff>162378</xdr:rowOff>
    </xdr:to>
    <xdr:cxnSp macro="">
      <xdr:nvCxnSpPr>
        <xdr:cNvPr id="325" name="直線コネクタ 324"/>
        <xdr:cNvCxnSpPr/>
      </xdr:nvCxnSpPr>
      <xdr:spPr>
        <a:xfrm>
          <a:off x="15290800" y="102658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126184</xdr:rowOff>
    </xdr:from>
    <xdr:to>
      <xdr:col>72</xdr:col>
      <xdr:colOff>203200</xdr:colOff>
      <xdr:row>59</xdr:row>
      <xdr:rowOff>150313</xdr:rowOff>
    </xdr:to>
    <xdr:cxnSp macro="">
      <xdr:nvCxnSpPr>
        <xdr:cNvPr id="328" name="直線コネクタ 327"/>
        <xdr:cNvCxnSpPr/>
      </xdr:nvCxnSpPr>
      <xdr:spPr>
        <a:xfrm>
          <a:off x="14401800" y="102417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29" name="フローチャート: 判断 328"/>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0" name="テキスト ボックス 329"/>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89988</xdr:rowOff>
    </xdr:from>
    <xdr:to>
      <xdr:col>68</xdr:col>
      <xdr:colOff>152400</xdr:colOff>
      <xdr:row>59</xdr:row>
      <xdr:rowOff>126184</xdr:rowOff>
    </xdr:to>
    <xdr:cxnSp macro="">
      <xdr:nvCxnSpPr>
        <xdr:cNvPr id="331" name="直線コネクタ 330"/>
        <xdr:cNvCxnSpPr/>
      </xdr:nvCxnSpPr>
      <xdr:spPr>
        <a:xfrm>
          <a:off x="13512800" y="1020553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2" name="フローチャート: 判断 331"/>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3" name="テキスト ボックス 332"/>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4" name="フローチャート: 判断 333"/>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5" name="テキスト ボックス 334"/>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60778</xdr:rowOff>
    </xdr:from>
    <xdr:to>
      <xdr:col>81</xdr:col>
      <xdr:colOff>95250</xdr:colOff>
      <xdr:row>60</xdr:row>
      <xdr:rowOff>162378</xdr:rowOff>
    </xdr:to>
    <xdr:sp macro="" textlink="">
      <xdr:nvSpPr>
        <xdr:cNvPr id="341" name="楕円 340"/>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77305</xdr:rowOff>
    </xdr:from>
    <xdr:ext cx="762000" cy="259045"/>
    <xdr:sp macro="" textlink="">
      <xdr:nvSpPr>
        <xdr:cNvPr id="342" name="定員管理の状況該当値テキスト"/>
        <xdr:cNvSpPr txBox="1"/>
      </xdr:nvSpPr>
      <xdr:spPr>
        <a:xfrm>
          <a:off x="17106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111578</xdr:rowOff>
    </xdr:from>
    <xdr:to>
      <xdr:col>77</xdr:col>
      <xdr:colOff>95250</xdr:colOff>
      <xdr:row>60</xdr:row>
      <xdr:rowOff>41728</xdr:rowOff>
    </xdr:to>
    <xdr:sp macro="" textlink="">
      <xdr:nvSpPr>
        <xdr:cNvPr id="343" name="楕円 342"/>
        <xdr:cNvSpPr/>
      </xdr:nvSpPr>
      <xdr:spPr>
        <a:xfrm>
          <a:off x="1612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51905</xdr:rowOff>
    </xdr:from>
    <xdr:ext cx="736600" cy="259045"/>
    <xdr:sp macro="" textlink="">
      <xdr:nvSpPr>
        <xdr:cNvPr id="344" name="テキスト ボックス 343"/>
        <xdr:cNvSpPr txBox="1"/>
      </xdr:nvSpPr>
      <xdr:spPr>
        <a:xfrm>
          <a:off x="15798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99513</xdr:rowOff>
    </xdr:from>
    <xdr:to>
      <xdr:col>73</xdr:col>
      <xdr:colOff>44450</xdr:colOff>
      <xdr:row>60</xdr:row>
      <xdr:rowOff>29663</xdr:rowOff>
    </xdr:to>
    <xdr:sp macro="" textlink="">
      <xdr:nvSpPr>
        <xdr:cNvPr id="345" name="楕円 344"/>
        <xdr:cNvSpPr/>
      </xdr:nvSpPr>
      <xdr:spPr>
        <a:xfrm>
          <a:off x="15240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39840</xdr:rowOff>
    </xdr:from>
    <xdr:ext cx="762000" cy="259045"/>
    <xdr:sp macro="" textlink="">
      <xdr:nvSpPr>
        <xdr:cNvPr id="346" name="テキスト ボックス 345"/>
        <xdr:cNvSpPr txBox="1"/>
      </xdr:nvSpPr>
      <xdr:spPr>
        <a:xfrm>
          <a:off x="14909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75384</xdr:rowOff>
    </xdr:from>
    <xdr:to>
      <xdr:col>68</xdr:col>
      <xdr:colOff>203200</xdr:colOff>
      <xdr:row>60</xdr:row>
      <xdr:rowOff>5534</xdr:rowOff>
    </xdr:to>
    <xdr:sp macro="" textlink="">
      <xdr:nvSpPr>
        <xdr:cNvPr id="347" name="楕円 346"/>
        <xdr:cNvSpPr/>
      </xdr:nvSpPr>
      <xdr:spPr>
        <a:xfrm>
          <a:off x="14351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15711</xdr:rowOff>
    </xdr:from>
    <xdr:ext cx="762000" cy="259045"/>
    <xdr:sp macro="" textlink="">
      <xdr:nvSpPr>
        <xdr:cNvPr id="348" name="テキスト ボックス 347"/>
        <xdr:cNvSpPr txBox="1"/>
      </xdr:nvSpPr>
      <xdr:spPr>
        <a:xfrm>
          <a:off x="14020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39188</xdr:rowOff>
    </xdr:from>
    <xdr:to>
      <xdr:col>64</xdr:col>
      <xdr:colOff>152400</xdr:colOff>
      <xdr:row>59</xdr:row>
      <xdr:rowOff>140788</xdr:rowOff>
    </xdr:to>
    <xdr:sp macro="" textlink="">
      <xdr:nvSpPr>
        <xdr:cNvPr id="349" name="楕円 348"/>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150965</xdr:rowOff>
    </xdr:from>
    <xdr:ext cx="762000" cy="259045"/>
    <xdr:sp macro="" textlink="">
      <xdr:nvSpPr>
        <xdr:cNvPr id="350" name="テキスト ボックス 349"/>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近年の大規模公共工事に伴い発行した町債の償還が始まったことにより元利償還金が大幅に増加したものの、基準財政需要算入額に算入される公債費の額が増加したことにより、前年度と比較して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今後も新たな公共工事の実施により地方債の元利償還金の上昇が予想されるものの、既発債の償還満了や債務負担行為に起因する負担額の減少により、本指標の上昇は最低限に抑えられるものと分析する。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7" name="直線コネクタ 376"/>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78" name="公債費負担の状況最小値テキスト"/>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79" name="直線コネクタ 378"/>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57150</xdr:rowOff>
    </xdr:to>
    <xdr:cxnSp macro="">
      <xdr:nvCxnSpPr>
        <xdr:cNvPr id="382" name="直線コネクタ 381"/>
        <xdr:cNvCxnSpPr/>
      </xdr:nvCxnSpPr>
      <xdr:spPr>
        <a:xfrm flipV="1">
          <a:off x="16179800" y="669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3"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4" name="フローチャート: 判断 383"/>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86106</xdr:rowOff>
    </xdr:to>
    <xdr:cxnSp macro="">
      <xdr:nvCxnSpPr>
        <xdr:cNvPr id="385" name="直線コネクタ 384"/>
        <xdr:cNvCxnSpPr/>
      </xdr:nvCxnSpPr>
      <xdr:spPr>
        <a:xfrm flipV="1">
          <a:off x="15290800" y="674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6" name="フローチャート: 判断 385"/>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7" name="テキスト ボックス 386"/>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163322</xdr:rowOff>
    </xdr:to>
    <xdr:cxnSp macro="">
      <xdr:nvCxnSpPr>
        <xdr:cNvPr id="388" name="直線コネクタ 387"/>
        <xdr:cNvCxnSpPr/>
      </xdr:nvCxnSpPr>
      <xdr:spPr>
        <a:xfrm flipV="1">
          <a:off x="14401800" y="67726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78740</xdr:rowOff>
    </xdr:to>
    <xdr:cxnSp macro="">
      <xdr:nvCxnSpPr>
        <xdr:cNvPr id="391" name="直線コネクタ 390"/>
        <xdr:cNvCxnSpPr/>
      </xdr:nvCxnSpPr>
      <xdr:spPr>
        <a:xfrm flipV="1">
          <a:off x="13512800" y="68498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2" name="フローチャート: 判断 391"/>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3" name="テキスト ボックス 392"/>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5" name="テキスト ボックス 394"/>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1" name="楕円 400"/>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2"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3" name="楕円 402"/>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4" name="テキスト ボックス 403"/>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5" name="楕円 404"/>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6" name="テキスト ボックス 405"/>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7" name="楕円 406"/>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8" name="テキスト ボックス 407"/>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9" name="楕円 408"/>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0" name="テキスト ボックス 409"/>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近年の大規模公共工事に伴い町債を発行したことにより地方債の現在高が増加し、財源不足により基金を取り崩したことで充当可能基金が減少したため、前年度と比較して</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今後は、交付税措置がある地方債を活用しながら本指標の上昇抑制に努め、将来の公債費負担に備えて毎年計画的に基金の積立を行っていく。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1" name="直線コネクタ 440"/>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2"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3" name="直線コネクタ 442"/>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61141</xdr:rowOff>
    </xdr:from>
    <xdr:to>
      <xdr:col>81</xdr:col>
      <xdr:colOff>44450</xdr:colOff>
      <xdr:row>15</xdr:row>
      <xdr:rowOff>18385</xdr:rowOff>
    </xdr:to>
    <xdr:cxnSp macro="">
      <xdr:nvCxnSpPr>
        <xdr:cNvPr id="446" name="直線コネクタ 445"/>
        <xdr:cNvCxnSpPr/>
      </xdr:nvCxnSpPr>
      <xdr:spPr>
        <a:xfrm>
          <a:off x="16179800" y="2461441"/>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7" name="将来負担の状況平均値テキスト"/>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48" name="フローチャート: 判断 447"/>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61141</xdr:rowOff>
    </xdr:from>
    <xdr:to>
      <xdr:col>77</xdr:col>
      <xdr:colOff>44450</xdr:colOff>
      <xdr:row>14</xdr:row>
      <xdr:rowOff>126637</xdr:rowOff>
    </xdr:to>
    <xdr:cxnSp macro="">
      <xdr:nvCxnSpPr>
        <xdr:cNvPr id="449" name="直線コネクタ 448"/>
        <xdr:cNvCxnSpPr/>
      </xdr:nvCxnSpPr>
      <xdr:spPr>
        <a:xfrm flipV="1">
          <a:off x="15290800" y="246144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0" name="フローチャート: 判断 449"/>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1" name="テキスト ボックス 450"/>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100209</xdr:rowOff>
    </xdr:from>
    <xdr:to>
      <xdr:col>72</xdr:col>
      <xdr:colOff>203200</xdr:colOff>
      <xdr:row>14</xdr:row>
      <xdr:rowOff>126637</xdr:rowOff>
    </xdr:to>
    <xdr:cxnSp macro="">
      <xdr:nvCxnSpPr>
        <xdr:cNvPr id="452" name="直線コネクタ 451"/>
        <xdr:cNvCxnSpPr/>
      </xdr:nvCxnSpPr>
      <xdr:spPr>
        <a:xfrm>
          <a:off x="14401800" y="250050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3" name="フローチャート: 判断 452"/>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4" name="テキスト ボックス 453"/>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169394</xdr:rowOff>
    </xdr:from>
    <xdr:to>
      <xdr:col>68</xdr:col>
      <xdr:colOff>152400</xdr:colOff>
      <xdr:row>14</xdr:row>
      <xdr:rowOff>100209</xdr:rowOff>
    </xdr:to>
    <xdr:cxnSp macro="">
      <xdr:nvCxnSpPr>
        <xdr:cNvPr id="455" name="直線コネクタ 454"/>
        <xdr:cNvCxnSpPr/>
      </xdr:nvCxnSpPr>
      <xdr:spPr>
        <a:xfrm>
          <a:off x="13512800" y="2398244"/>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6" name="フローチャート: 判断 455"/>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7" name="テキスト ボックス 456"/>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58" name="フローチャート: 判断 457"/>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59" name="テキスト ボックス 458"/>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139035</xdr:rowOff>
    </xdr:from>
    <xdr:to>
      <xdr:col>81</xdr:col>
      <xdr:colOff>95250</xdr:colOff>
      <xdr:row>15</xdr:row>
      <xdr:rowOff>69185</xdr:rowOff>
    </xdr:to>
    <xdr:sp macro="" textlink="">
      <xdr:nvSpPr>
        <xdr:cNvPr id="465" name="楕円 464"/>
        <xdr:cNvSpPr/>
      </xdr:nvSpPr>
      <xdr:spPr>
        <a:xfrm>
          <a:off x="169672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155562</xdr:rowOff>
    </xdr:from>
    <xdr:ext cx="762000" cy="259045"/>
    <xdr:sp macro="" textlink="">
      <xdr:nvSpPr>
        <xdr:cNvPr id="466" name="将来負担の状況該当値テキスト"/>
        <xdr:cNvSpPr txBox="1"/>
      </xdr:nvSpPr>
      <xdr:spPr>
        <a:xfrm>
          <a:off x="17106900" y="238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10341</xdr:rowOff>
    </xdr:from>
    <xdr:to>
      <xdr:col>77</xdr:col>
      <xdr:colOff>95250</xdr:colOff>
      <xdr:row>14</xdr:row>
      <xdr:rowOff>111941</xdr:rowOff>
    </xdr:to>
    <xdr:sp macro="" textlink="">
      <xdr:nvSpPr>
        <xdr:cNvPr id="467" name="楕円 466"/>
        <xdr:cNvSpPr/>
      </xdr:nvSpPr>
      <xdr:spPr>
        <a:xfrm>
          <a:off x="16129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122118</xdr:rowOff>
    </xdr:from>
    <xdr:ext cx="736600" cy="259045"/>
    <xdr:sp macro="" textlink="">
      <xdr:nvSpPr>
        <xdr:cNvPr id="468" name="テキスト ボックス 467"/>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75837</xdr:rowOff>
    </xdr:from>
    <xdr:to>
      <xdr:col>73</xdr:col>
      <xdr:colOff>44450</xdr:colOff>
      <xdr:row>15</xdr:row>
      <xdr:rowOff>5987</xdr:rowOff>
    </xdr:to>
    <xdr:sp macro="" textlink="">
      <xdr:nvSpPr>
        <xdr:cNvPr id="469" name="楕円 468"/>
        <xdr:cNvSpPr/>
      </xdr:nvSpPr>
      <xdr:spPr>
        <a:xfrm>
          <a:off x="15240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16164</xdr:rowOff>
    </xdr:from>
    <xdr:ext cx="762000" cy="259045"/>
    <xdr:sp macro="" textlink="">
      <xdr:nvSpPr>
        <xdr:cNvPr id="470" name="テキスト ボックス 469"/>
        <xdr:cNvSpPr txBox="1"/>
      </xdr:nvSpPr>
      <xdr:spPr>
        <a:xfrm>
          <a:off x="14909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49409</xdr:rowOff>
    </xdr:from>
    <xdr:to>
      <xdr:col>68</xdr:col>
      <xdr:colOff>203200</xdr:colOff>
      <xdr:row>14</xdr:row>
      <xdr:rowOff>151009</xdr:rowOff>
    </xdr:to>
    <xdr:sp macro="" textlink="">
      <xdr:nvSpPr>
        <xdr:cNvPr id="471" name="楕円 470"/>
        <xdr:cNvSpPr/>
      </xdr:nvSpPr>
      <xdr:spPr>
        <a:xfrm>
          <a:off x="143510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161186</xdr:rowOff>
    </xdr:from>
    <xdr:ext cx="762000" cy="259045"/>
    <xdr:sp macro="" textlink="">
      <xdr:nvSpPr>
        <xdr:cNvPr id="472" name="テキスト ボックス 471"/>
        <xdr:cNvSpPr txBox="1"/>
      </xdr:nvSpPr>
      <xdr:spPr>
        <a:xfrm>
          <a:off x="14020800" y="221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118594</xdr:rowOff>
    </xdr:from>
    <xdr:to>
      <xdr:col>64</xdr:col>
      <xdr:colOff>152400</xdr:colOff>
      <xdr:row>14</xdr:row>
      <xdr:rowOff>48744</xdr:rowOff>
    </xdr:to>
    <xdr:sp macro="" textlink="">
      <xdr:nvSpPr>
        <xdr:cNvPr id="473" name="楕円 472"/>
        <xdr:cNvSpPr/>
      </xdr:nvSpPr>
      <xdr:spPr>
        <a:xfrm>
          <a:off x="13462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58921</xdr:rowOff>
    </xdr:from>
    <xdr:ext cx="762000" cy="259045"/>
    <xdr:sp macro="" textlink="">
      <xdr:nvSpPr>
        <xdr:cNvPr id="474" name="テキスト ボックス 473"/>
        <xdr:cNvSpPr txBox="1"/>
      </xdr:nvSpPr>
      <xdr:spPr>
        <a:xfrm>
          <a:off x="13131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15,063
14,959
115.71
8,043,149
7,694,072
160,699
4,403,747
7,162,328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時間外手当は増加しているものの、経年による経験年数階層の変動等による職員給料の減少や退職金の減少により、前年度と比較して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ポイント下回った。各種委員等報酬を含めた総人件費で類似団体と同程度の規模となる中、経常一般財源総額が減少していることから類似団体平均を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今後も職員数はもとより各種委員を含めた定員の適正化並びに時間外勤務の抑制等を図り、総人件費の抑制に努める。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61685</xdr:rowOff>
    </xdr:from>
    <xdr:to>
      <xdr:col>24</xdr:col>
      <xdr:colOff>25400</xdr:colOff>
      <xdr:row>38</xdr:row>
      <xdr:rowOff>148772</xdr:rowOff>
    </xdr:to>
    <xdr:cxnSp macro="">
      <xdr:nvCxnSpPr>
        <xdr:cNvPr id="68" name="直線コネクタ 67"/>
        <xdr:cNvCxnSpPr/>
      </xdr:nvCxnSpPr>
      <xdr:spPr>
        <a:xfrm flipV="1">
          <a:off x="3987800" y="65767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137885</xdr:rowOff>
    </xdr:from>
    <xdr:to>
      <xdr:col>19</xdr:col>
      <xdr:colOff>187325</xdr:colOff>
      <xdr:row>38</xdr:row>
      <xdr:rowOff>148772</xdr:rowOff>
    </xdr:to>
    <xdr:cxnSp macro="">
      <xdr:nvCxnSpPr>
        <xdr:cNvPr id="71" name="直線コネクタ 70"/>
        <xdr:cNvCxnSpPr/>
      </xdr:nvCxnSpPr>
      <xdr:spPr>
        <a:xfrm>
          <a:off x="3098800" y="6652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4536</xdr:rowOff>
    </xdr:from>
    <xdr:to>
      <xdr:col>15</xdr:col>
      <xdr:colOff>98425</xdr:colOff>
      <xdr:row>38</xdr:row>
      <xdr:rowOff>137885</xdr:rowOff>
    </xdr:to>
    <xdr:cxnSp macro="">
      <xdr:nvCxnSpPr>
        <xdr:cNvPr id="74" name="直線コネクタ 73"/>
        <xdr:cNvCxnSpPr/>
      </xdr:nvCxnSpPr>
      <xdr:spPr>
        <a:xfrm>
          <a:off x="2209800" y="6348186"/>
          <a:ext cx="889000" cy="30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121557</xdr:rowOff>
    </xdr:from>
    <xdr:to>
      <xdr:col>11</xdr:col>
      <xdr:colOff>9525</xdr:colOff>
      <xdr:row>37</xdr:row>
      <xdr:rowOff>4536</xdr:rowOff>
    </xdr:to>
    <xdr:cxnSp macro="">
      <xdr:nvCxnSpPr>
        <xdr:cNvPr id="77" name="直線コネクタ 76"/>
        <xdr:cNvCxnSpPr/>
      </xdr:nvCxnSpPr>
      <xdr:spPr>
        <a:xfrm>
          <a:off x="1320800" y="6293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97972</xdr:rowOff>
    </xdr:from>
    <xdr:to>
      <xdr:col>20</xdr:col>
      <xdr:colOff>38100</xdr:colOff>
      <xdr:row>39</xdr:row>
      <xdr:rowOff>28122</xdr:rowOff>
    </xdr:to>
    <xdr:sp macro="" textlink="">
      <xdr:nvSpPr>
        <xdr:cNvPr id="89" name="楕円 88"/>
        <xdr:cNvSpPr/>
      </xdr:nvSpPr>
      <xdr:spPr>
        <a:xfrm>
          <a:off x="3937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12899</xdr:rowOff>
    </xdr:from>
    <xdr:ext cx="736600" cy="259045"/>
    <xdr:sp macro="" textlink="">
      <xdr:nvSpPr>
        <xdr:cNvPr id="90" name="テキスト ボックス 89"/>
        <xdr:cNvSpPr txBox="1"/>
      </xdr:nvSpPr>
      <xdr:spPr>
        <a:xfrm>
          <a:off x="3606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87085</xdr:rowOff>
    </xdr:from>
    <xdr:to>
      <xdr:col>15</xdr:col>
      <xdr:colOff>149225</xdr:colOff>
      <xdr:row>39</xdr:row>
      <xdr:rowOff>17235</xdr:rowOff>
    </xdr:to>
    <xdr:sp macro="" textlink="">
      <xdr:nvSpPr>
        <xdr:cNvPr id="91" name="楕円 90"/>
        <xdr:cNvSpPr/>
      </xdr:nvSpPr>
      <xdr:spPr>
        <a:xfrm>
          <a:off x="3048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2012</xdr:rowOff>
    </xdr:from>
    <xdr:ext cx="762000" cy="259045"/>
    <xdr:sp macro="" textlink="">
      <xdr:nvSpPr>
        <xdr:cNvPr id="92" name="テキスト ボックス 91"/>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3" name="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40113</xdr:rowOff>
    </xdr:from>
    <xdr:ext cx="762000" cy="259045"/>
    <xdr:sp macro="" textlink="">
      <xdr:nvSpPr>
        <xdr:cNvPr id="94" name="テキスト ボックス 93"/>
        <xdr:cNvSpPr txBox="1"/>
      </xdr:nvSpPr>
      <xdr:spPr>
        <a:xfrm>
          <a:off x="1828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95" name="楕円 94"/>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157134</xdr:rowOff>
    </xdr:from>
    <xdr:ext cx="762000" cy="259045"/>
    <xdr:sp macro="" textlink="">
      <xdr:nvSpPr>
        <xdr:cNvPr id="96" name="テキスト ボックス 95"/>
        <xdr:cNvSpPr txBox="1"/>
      </xdr:nvSpPr>
      <xdr:spPr>
        <a:xfrm>
          <a:off x="939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年度に類似団体内平均値を大きく下回った本指標も、石川中学校プールをはじめとする老朽公共施設の解体に伴う工事費の増加が影響し、令和元年度には類似団体内平均値を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例年増加傾向にあるが、物件費は各事務事業におけるコストであることは明白であることから、緊縮財政を念頭に置き、更なる経常行政コストの削減を推進する。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130810</xdr:rowOff>
    </xdr:to>
    <xdr:cxnSp macro="">
      <xdr:nvCxnSpPr>
        <xdr:cNvPr id="129" name="直線コネクタ 128"/>
        <xdr:cNvCxnSpPr/>
      </xdr:nvCxnSpPr>
      <xdr:spPr>
        <a:xfrm>
          <a:off x="15671800" y="29006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157480</xdr:rowOff>
    </xdr:to>
    <xdr:cxnSp macro="">
      <xdr:nvCxnSpPr>
        <xdr:cNvPr id="132" name="直線コネクタ 131"/>
        <xdr:cNvCxnSpPr/>
      </xdr:nvCxnSpPr>
      <xdr:spPr>
        <a:xfrm>
          <a:off x="14782800" y="2801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58420</xdr:rowOff>
    </xdr:to>
    <xdr:cxnSp macro="">
      <xdr:nvCxnSpPr>
        <xdr:cNvPr id="135" name="直線コネクタ 134"/>
        <xdr:cNvCxnSpPr/>
      </xdr:nvCxnSpPr>
      <xdr:spPr>
        <a:xfrm>
          <a:off x="13893800" y="277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16</xdr:row>
      <xdr:rowOff>35560</xdr:rowOff>
    </xdr:to>
    <xdr:cxnSp macro="">
      <xdr:nvCxnSpPr>
        <xdr:cNvPr id="138" name="直線コネクタ 137"/>
        <xdr:cNvCxnSpPr/>
      </xdr:nvCxnSpPr>
      <xdr:spPr>
        <a:xfrm>
          <a:off x="13004800" y="2618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8" name="楕円 147"/>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9"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50" name="楕円 149"/>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51" name="テキスト ボックス 150"/>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2" name="楕円 151"/>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3" name="テキスト ボックス 15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4" name="楕円 153"/>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5" name="テキスト ボックス 154"/>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6" name="楕円 155"/>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7" name="テキスト ボックス 156"/>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扶助費においても、国の社会保障や類似団体の扶助費と同様に増加傾向にあることに加え、令和元年東日本台風により生じた住宅応急修理費の災害救助費繰替支弁金が増加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本経費については、増加傾向であることはやむを得ないが、これまでと同様、所得審査や給付の厳格性を維持しつつ、単独施策に基づく給付も財政力を勘定し管理していく。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31750</xdr:rowOff>
    </xdr:to>
    <xdr:cxnSp macro="">
      <xdr:nvCxnSpPr>
        <xdr:cNvPr id="190" name="直線コネクタ 189"/>
        <xdr:cNvCxnSpPr/>
      </xdr:nvCxnSpPr>
      <xdr:spPr>
        <a:xfrm>
          <a:off x="3987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93" name="直線コネクタ 192"/>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127000</xdr:rowOff>
    </xdr:to>
    <xdr:cxnSp macro="">
      <xdr:nvCxnSpPr>
        <xdr:cNvPr id="196" name="直線コネクタ 195"/>
        <xdr:cNvCxnSpPr/>
      </xdr:nvCxnSpPr>
      <xdr:spPr>
        <a:xfrm>
          <a:off x="2209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107950</xdr:rowOff>
    </xdr:to>
    <xdr:cxnSp macro="">
      <xdr:nvCxnSpPr>
        <xdr:cNvPr id="199" name="直線コネクタ 198"/>
        <xdr:cNvCxnSpPr/>
      </xdr:nvCxnSpPr>
      <xdr:spPr>
        <a:xfrm>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10"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5" name="楕円 214"/>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6" name="テキスト ボックス 215"/>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この項目に属する経費のうち、維持補修費が大幅に増加している。これは、東日本大震災の復旧事業から、既存施設の維持補修事業へシフトした結果と捉えている。</a:t>
          </a:r>
        </a:p>
        <a:p>
          <a:r>
            <a:rPr kumimoji="1" lang="ja-JP" altLang="en-US" sz="1300">
              <a:latin typeface="ＭＳ Ｐゴシック" panose="020B0600070205080204" pitchFamily="50" charset="-128"/>
              <a:ea typeface="ＭＳ Ｐゴシック" panose="020B0600070205080204" pitchFamily="50" charset="-128"/>
            </a:rPr>
            <a:t>　本町の保有する公共施設については老朽化が進んでいる施設も多いため、計画的な改善が必要である。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64407</xdr:rowOff>
    </xdr:to>
    <xdr:cxnSp macro="">
      <xdr:nvCxnSpPr>
        <xdr:cNvPr id="253" name="直線コネクタ 252"/>
        <xdr:cNvCxnSpPr/>
      </xdr:nvCxnSpPr>
      <xdr:spPr>
        <a:xfrm flipV="1">
          <a:off x="15671800" y="9472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4" name="その他平均値テキスト"/>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64407</xdr:rowOff>
    </xdr:to>
    <xdr:cxnSp macro="">
      <xdr:nvCxnSpPr>
        <xdr:cNvPr id="256" name="直線コネクタ 255"/>
        <xdr:cNvCxnSpPr/>
      </xdr:nvCxnSpPr>
      <xdr:spPr>
        <a:xfrm>
          <a:off x="14782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118835</xdr:rowOff>
    </xdr:to>
    <xdr:cxnSp macro="">
      <xdr:nvCxnSpPr>
        <xdr:cNvPr id="259" name="直線コネクタ 258"/>
        <xdr:cNvCxnSpPr/>
      </xdr:nvCxnSpPr>
      <xdr:spPr>
        <a:xfrm flipV="1">
          <a:off x="13893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140607</xdr:rowOff>
    </xdr:to>
    <xdr:cxnSp macro="">
      <xdr:nvCxnSpPr>
        <xdr:cNvPr id="262" name="直線コネクタ 261"/>
        <xdr:cNvCxnSpPr/>
      </xdr:nvCxnSpPr>
      <xdr:spPr>
        <a:xfrm flipV="1">
          <a:off x="13004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2" name="楕円 271"/>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3" name="その他該当値テキスト"/>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13607</xdr:rowOff>
    </xdr:from>
    <xdr:to>
      <xdr:col>78</xdr:col>
      <xdr:colOff>120650</xdr:colOff>
      <xdr:row>55</xdr:row>
      <xdr:rowOff>115207</xdr:rowOff>
    </xdr:to>
    <xdr:sp macro="" textlink="">
      <xdr:nvSpPr>
        <xdr:cNvPr id="274" name="楕円 273"/>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125384</xdr:rowOff>
    </xdr:from>
    <xdr:ext cx="736600" cy="259045"/>
    <xdr:sp macro="" textlink="">
      <xdr:nvSpPr>
        <xdr:cNvPr id="275" name="テキスト ボックス 274"/>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6" name="楕円 275"/>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7" name="テキスト ボックス 276"/>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8" name="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80" name="楕円 279"/>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81" name="テキスト ボックス 280"/>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一部事務組合負担金の決算額が大きく影響し、補助費等全体の経常収支比率を</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a:t>
          </a:r>
          <a:r>
            <a:rPr kumimoji="1" lang="ja-JP" altLang="en-US" sz="1300">
              <a:latin typeface="ＭＳ Ｐゴシック" panose="020B0600070205080204" pitchFamily="50" charset="-128"/>
              <a:ea typeface="ＭＳ Ｐゴシック" panose="020B0600070205080204" pitchFamily="50" charset="-128"/>
            </a:rPr>
            <a:t>させている。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において設備改修ににより発行した地方債の償還が始まることから、経常的な負担金の微増が予想されるが、当該設備の更新は住民サービス向上の観点からやむを得ない支出と考え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5842</xdr:rowOff>
    </xdr:to>
    <xdr:cxnSp macro="">
      <xdr:nvCxnSpPr>
        <xdr:cNvPr id="311" name="直線コネクタ 310"/>
        <xdr:cNvCxnSpPr/>
      </xdr:nvCxnSpPr>
      <xdr:spPr>
        <a:xfrm flipV="1">
          <a:off x="15671800" y="63174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83566</xdr:rowOff>
    </xdr:to>
    <xdr:cxnSp macro="">
      <xdr:nvCxnSpPr>
        <xdr:cNvPr id="314" name="直線コネクタ 313"/>
        <xdr:cNvCxnSpPr/>
      </xdr:nvCxnSpPr>
      <xdr:spPr>
        <a:xfrm flipV="1">
          <a:off x="14782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161290</xdr:rowOff>
    </xdr:to>
    <xdr:cxnSp macro="">
      <xdr:nvCxnSpPr>
        <xdr:cNvPr id="317" name="直線コネクタ 316"/>
        <xdr:cNvCxnSpPr/>
      </xdr:nvCxnSpPr>
      <xdr:spPr>
        <a:xfrm flipV="1">
          <a:off x="13893800" y="64272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161290</xdr:rowOff>
    </xdr:to>
    <xdr:cxnSp macro="">
      <xdr:nvCxnSpPr>
        <xdr:cNvPr id="320" name="直線コネクタ 319"/>
        <xdr:cNvCxnSpPr/>
      </xdr:nvCxnSpPr>
      <xdr:spPr>
        <a:xfrm>
          <a:off x="13004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4" name="テキスト ボックス 323"/>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31"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2" name="楕円 33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33" name="テキスト ボックス 332"/>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4" name="楕円 333"/>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5" name="テキスト ボックス 334"/>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6" name="楕円 335"/>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7" name="テキスト ボックス 336"/>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8" name="楕円 337"/>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9" name="テキスト ボックス 338"/>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石川中学校給食調理場建設や文教福祉複合施設整備等の大規模公共工事に伴う町債の元利償還金により、前年度と比較して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今後も引き続き計画的な町債に努め、公債費負担の適正化を図っていく。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134620</xdr:rowOff>
    </xdr:to>
    <xdr:cxnSp macro="">
      <xdr:nvCxnSpPr>
        <xdr:cNvPr id="372" name="直線コネクタ 371"/>
        <xdr:cNvCxnSpPr/>
      </xdr:nvCxnSpPr>
      <xdr:spPr>
        <a:xfrm>
          <a:off x="3987800" y="130352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76</xdr:row>
      <xdr:rowOff>5080</xdr:rowOff>
    </xdr:to>
    <xdr:cxnSp macro="">
      <xdr:nvCxnSpPr>
        <xdr:cNvPr id="375" name="直線コネクタ 374"/>
        <xdr:cNvCxnSpPr/>
      </xdr:nvCxnSpPr>
      <xdr:spPr>
        <a:xfrm>
          <a:off x="3098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123190</xdr:rowOff>
    </xdr:to>
    <xdr:cxnSp macro="">
      <xdr:nvCxnSpPr>
        <xdr:cNvPr id="378" name="直線コネクタ 377"/>
        <xdr:cNvCxnSpPr/>
      </xdr:nvCxnSpPr>
      <xdr:spPr>
        <a:xfrm>
          <a:off x="2209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77470</xdr:rowOff>
    </xdr:to>
    <xdr:cxnSp macro="">
      <xdr:nvCxnSpPr>
        <xdr:cNvPr id="381" name="直線コネクタ 380"/>
        <xdr:cNvCxnSpPr/>
      </xdr:nvCxnSpPr>
      <xdr:spPr>
        <a:xfrm>
          <a:off x="1320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1" name="楕円 390"/>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92"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3" name="楕円 392"/>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4" name="テキスト ボックス 393"/>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5" name="楕円 394"/>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6" name="テキスト ボックス 395"/>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7" name="楕円 396"/>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8" name="テキスト ボックス 397"/>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9" name="楕円 398"/>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0" name="テキスト ボックス 399"/>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昨年に引き続き類似団体平均を上回る結果となった。臨時職員の増加や業務のアウトソーシング等により委託料が増加していることが原因として挙げられる。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51563</xdr:rowOff>
    </xdr:to>
    <xdr:cxnSp macro="">
      <xdr:nvCxnSpPr>
        <xdr:cNvPr id="431" name="直線コネクタ 430"/>
        <xdr:cNvCxnSpPr/>
      </xdr:nvCxnSpPr>
      <xdr:spPr>
        <a:xfrm>
          <a:off x="15671800" y="132257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2"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33274</xdr:rowOff>
    </xdr:to>
    <xdr:cxnSp macro="">
      <xdr:nvCxnSpPr>
        <xdr:cNvPr id="434" name="直線コネクタ 433"/>
        <xdr:cNvCxnSpPr/>
      </xdr:nvCxnSpPr>
      <xdr:spPr>
        <a:xfrm flipV="1">
          <a:off x="14782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33274</xdr:rowOff>
    </xdr:to>
    <xdr:cxnSp macro="">
      <xdr:nvCxnSpPr>
        <xdr:cNvPr id="437" name="直線コネクタ 436"/>
        <xdr:cNvCxnSpPr/>
      </xdr:nvCxnSpPr>
      <xdr:spPr>
        <a:xfrm>
          <a:off x="13893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163576</xdr:rowOff>
    </xdr:to>
    <xdr:cxnSp macro="">
      <xdr:nvCxnSpPr>
        <xdr:cNvPr id="440" name="直線コネクタ 439"/>
        <xdr:cNvCxnSpPr/>
      </xdr:nvCxnSpPr>
      <xdr:spPr>
        <a:xfrm>
          <a:off x="13004800" y="1305661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2" name="テキスト ボックス 441"/>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4" name="テキスト ボックス 443"/>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50" name="楕円 449"/>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51"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2" name="楕円 451"/>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3" name="テキスト ボックス 45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4" name="楕円 453"/>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5" name="テキスト ボックス 454"/>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6" name="楕円 455"/>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7" name="テキスト ボックス 456"/>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8" name="楕円 457"/>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59" name="テキスト ボックス 458"/>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89543</xdr:rowOff>
    </xdr:from>
    <xdr:to>
      <xdr:col>29</xdr:col>
      <xdr:colOff>127000</xdr:colOff>
      <xdr:row>17</xdr:row>
      <xdr:rowOff>141521</xdr:rowOff>
    </xdr:to>
    <xdr:cxnSp macro="">
      <xdr:nvCxnSpPr>
        <xdr:cNvPr id="54" name="直線コネクタ 53"/>
        <xdr:cNvCxnSpPr/>
      </xdr:nvCxnSpPr>
      <xdr:spPr bwMode="auto">
        <a:xfrm flipV="1">
          <a:off x="5003800" y="3051818"/>
          <a:ext cx="647700" cy="5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141521</xdr:rowOff>
    </xdr:from>
    <xdr:to>
      <xdr:col>26</xdr:col>
      <xdr:colOff>50800</xdr:colOff>
      <xdr:row>17</xdr:row>
      <xdr:rowOff>151336</xdr:rowOff>
    </xdr:to>
    <xdr:cxnSp macro="">
      <xdr:nvCxnSpPr>
        <xdr:cNvPr id="57" name="直線コネクタ 56"/>
        <xdr:cNvCxnSpPr/>
      </xdr:nvCxnSpPr>
      <xdr:spPr bwMode="auto">
        <a:xfrm flipV="1">
          <a:off x="4305300" y="3103796"/>
          <a:ext cx="698500" cy="9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151336</xdr:rowOff>
    </xdr:from>
    <xdr:to>
      <xdr:col>22</xdr:col>
      <xdr:colOff>114300</xdr:colOff>
      <xdr:row>18</xdr:row>
      <xdr:rowOff>9390</xdr:rowOff>
    </xdr:to>
    <xdr:cxnSp macro="">
      <xdr:nvCxnSpPr>
        <xdr:cNvPr id="60" name="直線コネクタ 59"/>
        <xdr:cNvCxnSpPr/>
      </xdr:nvCxnSpPr>
      <xdr:spPr bwMode="auto">
        <a:xfrm flipV="1">
          <a:off x="3606800" y="3113611"/>
          <a:ext cx="698500" cy="29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168296</xdr:rowOff>
    </xdr:from>
    <xdr:to>
      <xdr:col>18</xdr:col>
      <xdr:colOff>177800</xdr:colOff>
      <xdr:row>18</xdr:row>
      <xdr:rowOff>9390</xdr:rowOff>
    </xdr:to>
    <xdr:cxnSp macro="">
      <xdr:nvCxnSpPr>
        <xdr:cNvPr id="63" name="直線コネクタ 62"/>
        <xdr:cNvCxnSpPr/>
      </xdr:nvCxnSpPr>
      <xdr:spPr bwMode="auto">
        <a:xfrm>
          <a:off x="2908300" y="3130571"/>
          <a:ext cx="698500" cy="12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48467</xdr:rowOff>
    </xdr:from>
    <xdr:ext cx="762000" cy="259045"/>
    <xdr:sp macro="" textlink="">
      <xdr:nvSpPr>
        <xdr:cNvPr id="67" name="テキスト ボックス 66"/>
        <xdr:cNvSpPr txBox="1"/>
      </xdr:nvSpPr>
      <xdr:spPr>
        <a:xfrm>
          <a:off x="2527300" y="318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38743</xdr:rowOff>
    </xdr:from>
    <xdr:to>
      <xdr:col>29</xdr:col>
      <xdr:colOff>177800</xdr:colOff>
      <xdr:row>17</xdr:row>
      <xdr:rowOff>140343</xdr:rowOff>
    </xdr:to>
    <xdr:sp macro="" textlink="">
      <xdr:nvSpPr>
        <xdr:cNvPr id="73" name="楕円 72"/>
        <xdr:cNvSpPr/>
      </xdr:nvSpPr>
      <xdr:spPr bwMode="auto">
        <a:xfrm>
          <a:off x="5600700" y="300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10820</xdr:rowOff>
    </xdr:from>
    <xdr:ext cx="762000" cy="259045"/>
    <xdr:sp macro="" textlink="">
      <xdr:nvSpPr>
        <xdr:cNvPr id="74" name="人口1人当たり決算額の推移該当値テキスト130"/>
        <xdr:cNvSpPr txBox="1"/>
      </xdr:nvSpPr>
      <xdr:spPr>
        <a:xfrm>
          <a:off x="5740400" y="297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90721</xdr:rowOff>
    </xdr:from>
    <xdr:to>
      <xdr:col>26</xdr:col>
      <xdr:colOff>101600</xdr:colOff>
      <xdr:row>18</xdr:row>
      <xdr:rowOff>20871</xdr:rowOff>
    </xdr:to>
    <xdr:sp macro="" textlink="">
      <xdr:nvSpPr>
        <xdr:cNvPr id="75" name="楕円 74"/>
        <xdr:cNvSpPr/>
      </xdr:nvSpPr>
      <xdr:spPr bwMode="auto">
        <a:xfrm>
          <a:off x="4953000" y="305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5648</xdr:rowOff>
    </xdr:from>
    <xdr:ext cx="736600" cy="259045"/>
    <xdr:sp macro="" textlink="">
      <xdr:nvSpPr>
        <xdr:cNvPr id="76" name="テキスト ボックス 75"/>
        <xdr:cNvSpPr txBox="1"/>
      </xdr:nvSpPr>
      <xdr:spPr>
        <a:xfrm>
          <a:off x="4622800" y="313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100536</xdr:rowOff>
    </xdr:from>
    <xdr:to>
      <xdr:col>22</xdr:col>
      <xdr:colOff>165100</xdr:colOff>
      <xdr:row>18</xdr:row>
      <xdr:rowOff>30686</xdr:rowOff>
    </xdr:to>
    <xdr:sp macro="" textlink="">
      <xdr:nvSpPr>
        <xdr:cNvPr id="77" name="楕円 76"/>
        <xdr:cNvSpPr/>
      </xdr:nvSpPr>
      <xdr:spPr bwMode="auto">
        <a:xfrm>
          <a:off x="4254500" y="3062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15463</xdr:rowOff>
    </xdr:from>
    <xdr:ext cx="762000" cy="259045"/>
    <xdr:sp macro="" textlink="">
      <xdr:nvSpPr>
        <xdr:cNvPr id="78" name="テキスト ボックス 77"/>
        <xdr:cNvSpPr txBox="1"/>
      </xdr:nvSpPr>
      <xdr:spPr>
        <a:xfrm>
          <a:off x="3924300" y="31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130040</xdr:rowOff>
    </xdr:from>
    <xdr:to>
      <xdr:col>19</xdr:col>
      <xdr:colOff>38100</xdr:colOff>
      <xdr:row>18</xdr:row>
      <xdr:rowOff>60190</xdr:rowOff>
    </xdr:to>
    <xdr:sp macro="" textlink="">
      <xdr:nvSpPr>
        <xdr:cNvPr id="79" name="楕円 78"/>
        <xdr:cNvSpPr/>
      </xdr:nvSpPr>
      <xdr:spPr bwMode="auto">
        <a:xfrm>
          <a:off x="3556000" y="309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44967</xdr:rowOff>
    </xdr:from>
    <xdr:ext cx="762000" cy="259045"/>
    <xdr:sp macro="" textlink="">
      <xdr:nvSpPr>
        <xdr:cNvPr id="80" name="テキスト ボックス 79"/>
        <xdr:cNvSpPr txBox="1"/>
      </xdr:nvSpPr>
      <xdr:spPr>
        <a:xfrm>
          <a:off x="3225800" y="317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117496</xdr:rowOff>
    </xdr:from>
    <xdr:to>
      <xdr:col>15</xdr:col>
      <xdr:colOff>101600</xdr:colOff>
      <xdr:row>18</xdr:row>
      <xdr:rowOff>47646</xdr:rowOff>
    </xdr:to>
    <xdr:sp macro="" textlink="">
      <xdr:nvSpPr>
        <xdr:cNvPr id="81" name="楕円 80"/>
        <xdr:cNvSpPr/>
      </xdr:nvSpPr>
      <xdr:spPr bwMode="auto">
        <a:xfrm>
          <a:off x="2857500" y="3079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57823</xdr:rowOff>
    </xdr:from>
    <xdr:ext cx="762000" cy="259045"/>
    <xdr:sp macro="" textlink="">
      <xdr:nvSpPr>
        <xdr:cNvPr id="82" name="テキスト ボックス 81"/>
        <xdr:cNvSpPr txBox="1"/>
      </xdr:nvSpPr>
      <xdr:spPr>
        <a:xfrm>
          <a:off x="2527300" y="284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88595</xdr:rowOff>
    </xdr:from>
    <xdr:to>
      <xdr:col>29</xdr:col>
      <xdr:colOff>127000</xdr:colOff>
      <xdr:row>37</xdr:row>
      <xdr:rowOff>105511</xdr:rowOff>
    </xdr:to>
    <xdr:cxnSp macro="">
      <xdr:nvCxnSpPr>
        <xdr:cNvPr id="114" name="直線コネクタ 113"/>
        <xdr:cNvCxnSpPr/>
      </xdr:nvCxnSpPr>
      <xdr:spPr bwMode="auto">
        <a:xfrm flipV="1">
          <a:off x="5003800" y="7213295"/>
          <a:ext cx="6477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141647</xdr:rowOff>
    </xdr:from>
    <xdr:ext cx="762000" cy="259045"/>
    <xdr:sp macro="" textlink="">
      <xdr:nvSpPr>
        <xdr:cNvPr id="115" name="人口1人当たり決算額の推移平均値テキスト445"/>
        <xdr:cNvSpPr txBox="1"/>
      </xdr:nvSpPr>
      <xdr:spPr>
        <a:xfrm>
          <a:off x="5740400" y="675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86652</xdr:rowOff>
    </xdr:from>
    <xdr:to>
      <xdr:col>26</xdr:col>
      <xdr:colOff>50800</xdr:colOff>
      <xdr:row>37</xdr:row>
      <xdr:rowOff>105511</xdr:rowOff>
    </xdr:to>
    <xdr:cxnSp macro="">
      <xdr:nvCxnSpPr>
        <xdr:cNvPr id="117" name="直線コネクタ 116"/>
        <xdr:cNvCxnSpPr/>
      </xdr:nvCxnSpPr>
      <xdr:spPr bwMode="auto">
        <a:xfrm>
          <a:off x="4305300" y="7211352"/>
          <a:ext cx="698500" cy="1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5636</xdr:rowOff>
    </xdr:from>
    <xdr:to>
      <xdr:col>22</xdr:col>
      <xdr:colOff>114300</xdr:colOff>
      <xdr:row>37</xdr:row>
      <xdr:rowOff>86652</xdr:rowOff>
    </xdr:to>
    <xdr:cxnSp macro="">
      <xdr:nvCxnSpPr>
        <xdr:cNvPr id="120" name="直線コネクタ 119"/>
        <xdr:cNvCxnSpPr/>
      </xdr:nvCxnSpPr>
      <xdr:spPr bwMode="auto">
        <a:xfrm>
          <a:off x="3606800" y="7130336"/>
          <a:ext cx="698500" cy="8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5636</xdr:rowOff>
    </xdr:from>
    <xdr:to>
      <xdr:col>18</xdr:col>
      <xdr:colOff>177800</xdr:colOff>
      <xdr:row>37</xdr:row>
      <xdr:rowOff>39240</xdr:rowOff>
    </xdr:to>
    <xdr:cxnSp macro="">
      <xdr:nvCxnSpPr>
        <xdr:cNvPr id="123" name="直線コネクタ 122"/>
        <xdr:cNvCxnSpPr/>
      </xdr:nvCxnSpPr>
      <xdr:spPr bwMode="auto">
        <a:xfrm flipV="1">
          <a:off x="2908300" y="7130336"/>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122231</xdr:rowOff>
    </xdr:from>
    <xdr:ext cx="762000" cy="259045"/>
    <xdr:sp macro="" textlink="">
      <xdr:nvSpPr>
        <xdr:cNvPr id="127" name="テキスト ボックス 126"/>
        <xdr:cNvSpPr txBox="1"/>
      </xdr:nvSpPr>
      <xdr:spPr>
        <a:xfrm>
          <a:off x="2527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37795</xdr:rowOff>
    </xdr:from>
    <xdr:to>
      <xdr:col>29</xdr:col>
      <xdr:colOff>177800</xdr:colOff>
      <xdr:row>37</xdr:row>
      <xdr:rowOff>139395</xdr:rowOff>
    </xdr:to>
    <xdr:sp macro="" textlink="">
      <xdr:nvSpPr>
        <xdr:cNvPr id="133" name="楕円 132"/>
        <xdr:cNvSpPr/>
      </xdr:nvSpPr>
      <xdr:spPr bwMode="auto">
        <a:xfrm>
          <a:off x="5600700" y="716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9872</xdr:rowOff>
    </xdr:from>
    <xdr:ext cx="762000" cy="259045"/>
    <xdr:sp macro="" textlink="">
      <xdr:nvSpPr>
        <xdr:cNvPr id="134" name="人口1人当たり決算額の推移該当値テキスト445"/>
        <xdr:cNvSpPr txBox="1"/>
      </xdr:nvSpPr>
      <xdr:spPr>
        <a:xfrm>
          <a:off x="5740400" y="713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54711</xdr:rowOff>
    </xdr:from>
    <xdr:to>
      <xdr:col>26</xdr:col>
      <xdr:colOff>101600</xdr:colOff>
      <xdr:row>37</xdr:row>
      <xdr:rowOff>156311</xdr:rowOff>
    </xdr:to>
    <xdr:sp macro="" textlink="">
      <xdr:nvSpPr>
        <xdr:cNvPr id="135" name="楕円 134"/>
        <xdr:cNvSpPr/>
      </xdr:nvSpPr>
      <xdr:spPr bwMode="auto">
        <a:xfrm>
          <a:off x="4953000" y="7179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141088</xdr:rowOff>
    </xdr:from>
    <xdr:ext cx="736600" cy="259045"/>
    <xdr:sp macro="" textlink="">
      <xdr:nvSpPr>
        <xdr:cNvPr id="136" name="テキスト ボックス 135"/>
        <xdr:cNvSpPr txBox="1"/>
      </xdr:nvSpPr>
      <xdr:spPr>
        <a:xfrm>
          <a:off x="4622800" y="7265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35852</xdr:rowOff>
    </xdr:from>
    <xdr:to>
      <xdr:col>22</xdr:col>
      <xdr:colOff>165100</xdr:colOff>
      <xdr:row>37</xdr:row>
      <xdr:rowOff>137452</xdr:rowOff>
    </xdr:to>
    <xdr:sp macro="" textlink="">
      <xdr:nvSpPr>
        <xdr:cNvPr id="137" name="楕円 136"/>
        <xdr:cNvSpPr/>
      </xdr:nvSpPr>
      <xdr:spPr bwMode="auto">
        <a:xfrm>
          <a:off x="4254500" y="716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122229</xdr:rowOff>
    </xdr:from>
    <xdr:ext cx="762000" cy="259045"/>
    <xdr:sp macro="" textlink="">
      <xdr:nvSpPr>
        <xdr:cNvPr id="138" name="テキスト ボックス 137"/>
        <xdr:cNvSpPr txBox="1"/>
      </xdr:nvSpPr>
      <xdr:spPr>
        <a:xfrm>
          <a:off x="3924300" y="72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126286</xdr:rowOff>
    </xdr:from>
    <xdr:to>
      <xdr:col>19</xdr:col>
      <xdr:colOff>38100</xdr:colOff>
      <xdr:row>37</xdr:row>
      <xdr:rowOff>56436</xdr:rowOff>
    </xdr:to>
    <xdr:sp macro="" textlink="">
      <xdr:nvSpPr>
        <xdr:cNvPr id="139" name="楕円 138"/>
        <xdr:cNvSpPr/>
      </xdr:nvSpPr>
      <xdr:spPr bwMode="auto">
        <a:xfrm>
          <a:off x="3556000" y="707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41213</xdr:rowOff>
    </xdr:from>
    <xdr:ext cx="762000" cy="259045"/>
    <xdr:sp macro="" textlink="">
      <xdr:nvSpPr>
        <xdr:cNvPr id="140" name="テキスト ボックス 139"/>
        <xdr:cNvSpPr txBox="1"/>
      </xdr:nvSpPr>
      <xdr:spPr>
        <a:xfrm>
          <a:off x="3225800" y="716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159890</xdr:rowOff>
    </xdr:from>
    <xdr:to>
      <xdr:col>15</xdr:col>
      <xdr:colOff>101600</xdr:colOff>
      <xdr:row>37</xdr:row>
      <xdr:rowOff>90040</xdr:rowOff>
    </xdr:to>
    <xdr:sp macro="" textlink="">
      <xdr:nvSpPr>
        <xdr:cNvPr id="141" name="楕円 140"/>
        <xdr:cNvSpPr/>
      </xdr:nvSpPr>
      <xdr:spPr bwMode="auto">
        <a:xfrm>
          <a:off x="2857500" y="711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74817</xdr:rowOff>
    </xdr:from>
    <xdr:ext cx="762000" cy="259045"/>
    <xdr:sp macro="" textlink="">
      <xdr:nvSpPr>
        <xdr:cNvPr id="142" name="テキスト ボックス 141"/>
        <xdr:cNvSpPr txBox="1"/>
      </xdr:nvSpPr>
      <xdr:spPr>
        <a:xfrm>
          <a:off x="2527300" y="719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15,063
14,959
115.71
8,043,149
7,694,072
160,699
4,403,747
7,162,328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32193</xdr:rowOff>
    </xdr:from>
    <xdr:to>
      <xdr:col>24</xdr:col>
      <xdr:colOff>63500</xdr:colOff>
      <xdr:row>35</xdr:row>
      <xdr:rowOff>44831</xdr:rowOff>
    </xdr:to>
    <xdr:cxnSp macro="">
      <xdr:nvCxnSpPr>
        <xdr:cNvPr id="63" name="直線コネクタ 62"/>
        <xdr:cNvCxnSpPr/>
      </xdr:nvCxnSpPr>
      <xdr:spPr>
        <a:xfrm flipV="1">
          <a:off x="3797300" y="6032943"/>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44831</xdr:rowOff>
    </xdr:from>
    <xdr:to>
      <xdr:col>19</xdr:col>
      <xdr:colOff>177800</xdr:colOff>
      <xdr:row>35</xdr:row>
      <xdr:rowOff>68344</xdr:rowOff>
    </xdr:to>
    <xdr:cxnSp macro="">
      <xdr:nvCxnSpPr>
        <xdr:cNvPr id="66" name="直線コネクタ 65"/>
        <xdr:cNvCxnSpPr/>
      </xdr:nvCxnSpPr>
      <xdr:spPr>
        <a:xfrm flipV="1">
          <a:off x="2908300" y="6045581"/>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68344</xdr:rowOff>
    </xdr:from>
    <xdr:to>
      <xdr:col>15</xdr:col>
      <xdr:colOff>50800</xdr:colOff>
      <xdr:row>35</xdr:row>
      <xdr:rowOff>115256</xdr:rowOff>
    </xdr:to>
    <xdr:cxnSp macro="">
      <xdr:nvCxnSpPr>
        <xdr:cNvPr id="69" name="直線コネクタ 68"/>
        <xdr:cNvCxnSpPr/>
      </xdr:nvCxnSpPr>
      <xdr:spPr>
        <a:xfrm flipV="1">
          <a:off x="2019300" y="6069094"/>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112611</xdr:rowOff>
    </xdr:from>
    <xdr:to>
      <xdr:col>10</xdr:col>
      <xdr:colOff>114300</xdr:colOff>
      <xdr:row>35</xdr:row>
      <xdr:rowOff>115256</xdr:rowOff>
    </xdr:to>
    <xdr:cxnSp macro="">
      <xdr:nvCxnSpPr>
        <xdr:cNvPr id="72" name="直線コネクタ 71"/>
        <xdr:cNvCxnSpPr/>
      </xdr:nvCxnSpPr>
      <xdr:spPr>
        <a:xfrm>
          <a:off x="1130300" y="6113361"/>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152843</xdr:rowOff>
    </xdr:from>
    <xdr:to>
      <xdr:col>24</xdr:col>
      <xdr:colOff>114300</xdr:colOff>
      <xdr:row>35</xdr:row>
      <xdr:rowOff>82993</xdr:rowOff>
    </xdr:to>
    <xdr:sp macro="" textlink="">
      <xdr:nvSpPr>
        <xdr:cNvPr id="82" name="楕円 81"/>
        <xdr:cNvSpPr/>
      </xdr:nvSpPr>
      <xdr:spPr>
        <a:xfrm>
          <a:off x="4584700" y="59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4270</xdr:rowOff>
    </xdr:from>
    <xdr:ext cx="534377" cy="259045"/>
    <xdr:sp macro="" textlink="">
      <xdr:nvSpPr>
        <xdr:cNvPr id="83" name="人件費該当値テキスト"/>
        <xdr:cNvSpPr txBox="1"/>
      </xdr:nvSpPr>
      <xdr:spPr>
        <a:xfrm>
          <a:off x="4686300" y="58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165481</xdr:rowOff>
    </xdr:from>
    <xdr:to>
      <xdr:col>20</xdr:col>
      <xdr:colOff>38100</xdr:colOff>
      <xdr:row>35</xdr:row>
      <xdr:rowOff>95631</xdr:rowOff>
    </xdr:to>
    <xdr:sp macro="" textlink="">
      <xdr:nvSpPr>
        <xdr:cNvPr id="84" name="楕円 83"/>
        <xdr:cNvSpPr/>
      </xdr:nvSpPr>
      <xdr:spPr>
        <a:xfrm>
          <a:off x="3746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112158</xdr:rowOff>
    </xdr:from>
    <xdr:ext cx="534377" cy="259045"/>
    <xdr:sp macro="" textlink="">
      <xdr:nvSpPr>
        <xdr:cNvPr id="85" name="テキスト ボックス 84"/>
        <xdr:cNvSpPr txBox="1"/>
      </xdr:nvSpPr>
      <xdr:spPr>
        <a:xfrm>
          <a:off x="3530111" y="57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17544</xdr:rowOff>
    </xdr:from>
    <xdr:to>
      <xdr:col>15</xdr:col>
      <xdr:colOff>101600</xdr:colOff>
      <xdr:row>35</xdr:row>
      <xdr:rowOff>119144</xdr:rowOff>
    </xdr:to>
    <xdr:sp macro="" textlink="">
      <xdr:nvSpPr>
        <xdr:cNvPr id="86" name="楕円 85"/>
        <xdr:cNvSpPr/>
      </xdr:nvSpPr>
      <xdr:spPr>
        <a:xfrm>
          <a:off x="2857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135671</xdr:rowOff>
    </xdr:from>
    <xdr:ext cx="534377" cy="259045"/>
    <xdr:sp macro="" textlink="">
      <xdr:nvSpPr>
        <xdr:cNvPr id="87" name="テキスト ボックス 86"/>
        <xdr:cNvSpPr txBox="1"/>
      </xdr:nvSpPr>
      <xdr:spPr>
        <a:xfrm>
          <a:off x="2641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64456</xdr:rowOff>
    </xdr:from>
    <xdr:to>
      <xdr:col>10</xdr:col>
      <xdr:colOff>165100</xdr:colOff>
      <xdr:row>35</xdr:row>
      <xdr:rowOff>166056</xdr:rowOff>
    </xdr:to>
    <xdr:sp macro="" textlink="">
      <xdr:nvSpPr>
        <xdr:cNvPr id="88" name="楕円 87"/>
        <xdr:cNvSpPr/>
      </xdr:nvSpPr>
      <xdr:spPr>
        <a:xfrm>
          <a:off x="1968500" y="6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11133</xdr:rowOff>
    </xdr:from>
    <xdr:ext cx="534377" cy="259045"/>
    <xdr:sp macro="" textlink="">
      <xdr:nvSpPr>
        <xdr:cNvPr id="89" name="テキスト ボックス 88"/>
        <xdr:cNvSpPr txBox="1"/>
      </xdr:nvSpPr>
      <xdr:spPr>
        <a:xfrm>
          <a:off x="1752111" y="5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61811</xdr:rowOff>
    </xdr:from>
    <xdr:to>
      <xdr:col>6</xdr:col>
      <xdr:colOff>38100</xdr:colOff>
      <xdr:row>35</xdr:row>
      <xdr:rowOff>163411</xdr:rowOff>
    </xdr:to>
    <xdr:sp macro="" textlink="">
      <xdr:nvSpPr>
        <xdr:cNvPr id="90" name="楕円 89"/>
        <xdr:cNvSpPr/>
      </xdr:nvSpPr>
      <xdr:spPr>
        <a:xfrm>
          <a:off x="1079500" y="60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8488</xdr:rowOff>
    </xdr:from>
    <xdr:ext cx="534377" cy="259045"/>
    <xdr:sp macro="" textlink="">
      <xdr:nvSpPr>
        <xdr:cNvPr id="91" name="テキスト ボックス 90"/>
        <xdr:cNvSpPr txBox="1"/>
      </xdr:nvSpPr>
      <xdr:spPr>
        <a:xfrm>
          <a:off x="863111" y="58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167818</xdr:rowOff>
    </xdr:from>
    <xdr:to>
      <xdr:col>24</xdr:col>
      <xdr:colOff>63500</xdr:colOff>
      <xdr:row>58</xdr:row>
      <xdr:rowOff>24681</xdr:rowOff>
    </xdr:to>
    <xdr:cxnSp macro="">
      <xdr:nvCxnSpPr>
        <xdr:cNvPr id="123" name="直線コネクタ 122"/>
        <xdr:cNvCxnSpPr/>
      </xdr:nvCxnSpPr>
      <xdr:spPr>
        <a:xfrm flipV="1">
          <a:off x="3797300" y="9940468"/>
          <a:ext cx="8382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24681</xdr:rowOff>
    </xdr:from>
    <xdr:to>
      <xdr:col>19</xdr:col>
      <xdr:colOff>177800</xdr:colOff>
      <xdr:row>59</xdr:row>
      <xdr:rowOff>17595</xdr:rowOff>
    </xdr:to>
    <xdr:cxnSp macro="">
      <xdr:nvCxnSpPr>
        <xdr:cNvPr id="126" name="直線コネクタ 125"/>
        <xdr:cNvCxnSpPr/>
      </xdr:nvCxnSpPr>
      <xdr:spPr>
        <a:xfrm flipV="1">
          <a:off x="2908300" y="9968781"/>
          <a:ext cx="889000" cy="1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158466</xdr:rowOff>
    </xdr:from>
    <xdr:ext cx="534377" cy="259045"/>
    <xdr:sp macro="" textlink="">
      <xdr:nvSpPr>
        <xdr:cNvPr id="128" name="テキスト ボックス 127"/>
        <xdr:cNvSpPr txBox="1"/>
      </xdr:nvSpPr>
      <xdr:spPr>
        <a:xfrm>
          <a:off x="3530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17595</xdr:rowOff>
    </xdr:from>
    <xdr:to>
      <xdr:col>15</xdr:col>
      <xdr:colOff>50800</xdr:colOff>
      <xdr:row>59</xdr:row>
      <xdr:rowOff>30609</xdr:rowOff>
    </xdr:to>
    <xdr:cxnSp macro="">
      <xdr:nvCxnSpPr>
        <xdr:cNvPr id="129" name="直線コネクタ 128"/>
        <xdr:cNvCxnSpPr/>
      </xdr:nvCxnSpPr>
      <xdr:spPr>
        <a:xfrm flipV="1">
          <a:off x="2019300" y="10133145"/>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30609</xdr:rowOff>
    </xdr:from>
    <xdr:to>
      <xdr:col>10</xdr:col>
      <xdr:colOff>114300</xdr:colOff>
      <xdr:row>59</xdr:row>
      <xdr:rowOff>119762</xdr:rowOff>
    </xdr:to>
    <xdr:cxnSp macro="">
      <xdr:nvCxnSpPr>
        <xdr:cNvPr id="132" name="直線コネクタ 131"/>
        <xdr:cNvCxnSpPr/>
      </xdr:nvCxnSpPr>
      <xdr:spPr>
        <a:xfrm flipV="1">
          <a:off x="1130300" y="10146159"/>
          <a:ext cx="8890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87812</xdr:rowOff>
    </xdr:from>
    <xdr:ext cx="534377" cy="259045"/>
    <xdr:sp macro="" textlink="">
      <xdr:nvSpPr>
        <xdr:cNvPr id="136" name="テキスト ボックス 135"/>
        <xdr:cNvSpPr txBox="1"/>
      </xdr:nvSpPr>
      <xdr:spPr>
        <a:xfrm>
          <a:off x="863111" y="9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117018</xdr:rowOff>
    </xdr:from>
    <xdr:to>
      <xdr:col>24</xdr:col>
      <xdr:colOff>114300</xdr:colOff>
      <xdr:row>58</xdr:row>
      <xdr:rowOff>47168</xdr:rowOff>
    </xdr:to>
    <xdr:sp macro="" textlink="">
      <xdr:nvSpPr>
        <xdr:cNvPr id="142" name="楕円 141"/>
        <xdr:cNvSpPr/>
      </xdr:nvSpPr>
      <xdr:spPr>
        <a:xfrm>
          <a:off x="4584700" y="98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95445</xdr:rowOff>
    </xdr:from>
    <xdr:ext cx="534377" cy="259045"/>
    <xdr:sp macro="" textlink="">
      <xdr:nvSpPr>
        <xdr:cNvPr id="143" name="物件費該当値テキスト"/>
        <xdr:cNvSpPr txBox="1"/>
      </xdr:nvSpPr>
      <xdr:spPr>
        <a:xfrm>
          <a:off x="4686300" y="98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145331</xdr:rowOff>
    </xdr:from>
    <xdr:to>
      <xdr:col>20</xdr:col>
      <xdr:colOff>38100</xdr:colOff>
      <xdr:row>58</xdr:row>
      <xdr:rowOff>75481</xdr:rowOff>
    </xdr:to>
    <xdr:sp macro="" textlink="">
      <xdr:nvSpPr>
        <xdr:cNvPr id="144" name="楕円 143"/>
        <xdr:cNvSpPr/>
      </xdr:nvSpPr>
      <xdr:spPr>
        <a:xfrm>
          <a:off x="3746500" y="99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66608</xdr:rowOff>
    </xdr:from>
    <xdr:ext cx="534377" cy="259045"/>
    <xdr:sp macro="" textlink="">
      <xdr:nvSpPr>
        <xdr:cNvPr id="145" name="テキスト ボックス 144"/>
        <xdr:cNvSpPr txBox="1"/>
      </xdr:nvSpPr>
      <xdr:spPr>
        <a:xfrm>
          <a:off x="3530111" y="1001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138245</xdr:rowOff>
    </xdr:from>
    <xdr:to>
      <xdr:col>15</xdr:col>
      <xdr:colOff>101600</xdr:colOff>
      <xdr:row>59</xdr:row>
      <xdr:rowOff>68395</xdr:rowOff>
    </xdr:to>
    <xdr:sp macro="" textlink="">
      <xdr:nvSpPr>
        <xdr:cNvPr id="146" name="楕円 145"/>
        <xdr:cNvSpPr/>
      </xdr:nvSpPr>
      <xdr:spPr>
        <a:xfrm>
          <a:off x="2857500" y="100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59522</xdr:rowOff>
    </xdr:from>
    <xdr:ext cx="534377" cy="259045"/>
    <xdr:sp macro="" textlink="">
      <xdr:nvSpPr>
        <xdr:cNvPr id="147" name="テキスト ボックス 146"/>
        <xdr:cNvSpPr txBox="1"/>
      </xdr:nvSpPr>
      <xdr:spPr>
        <a:xfrm>
          <a:off x="2641111" y="1017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151259</xdr:rowOff>
    </xdr:from>
    <xdr:to>
      <xdr:col>10</xdr:col>
      <xdr:colOff>165100</xdr:colOff>
      <xdr:row>59</xdr:row>
      <xdr:rowOff>81409</xdr:rowOff>
    </xdr:to>
    <xdr:sp macro="" textlink="">
      <xdr:nvSpPr>
        <xdr:cNvPr id="148" name="楕円 147"/>
        <xdr:cNvSpPr/>
      </xdr:nvSpPr>
      <xdr:spPr>
        <a:xfrm>
          <a:off x="1968500" y="100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72536</xdr:rowOff>
    </xdr:from>
    <xdr:ext cx="534377" cy="259045"/>
    <xdr:sp macro="" textlink="">
      <xdr:nvSpPr>
        <xdr:cNvPr id="149" name="テキスト ボックス 148"/>
        <xdr:cNvSpPr txBox="1"/>
      </xdr:nvSpPr>
      <xdr:spPr>
        <a:xfrm>
          <a:off x="1752111" y="101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68962</xdr:rowOff>
    </xdr:from>
    <xdr:to>
      <xdr:col>6</xdr:col>
      <xdr:colOff>38100</xdr:colOff>
      <xdr:row>59</xdr:row>
      <xdr:rowOff>170562</xdr:rowOff>
    </xdr:to>
    <xdr:sp macro="" textlink="">
      <xdr:nvSpPr>
        <xdr:cNvPr id="150" name="楕円 149"/>
        <xdr:cNvSpPr/>
      </xdr:nvSpPr>
      <xdr:spPr>
        <a:xfrm>
          <a:off x="1079500" y="101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161689</xdr:rowOff>
    </xdr:from>
    <xdr:ext cx="534377" cy="259045"/>
    <xdr:sp macro="" textlink="">
      <xdr:nvSpPr>
        <xdr:cNvPr id="151" name="テキスト ボックス 150"/>
        <xdr:cNvSpPr txBox="1"/>
      </xdr:nvSpPr>
      <xdr:spPr>
        <a:xfrm>
          <a:off x="863111" y="102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135699</xdr:rowOff>
    </xdr:from>
    <xdr:to>
      <xdr:col>24</xdr:col>
      <xdr:colOff>63500</xdr:colOff>
      <xdr:row>75</xdr:row>
      <xdr:rowOff>168790</xdr:rowOff>
    </xdr:to>
    <xdr:cxnSp macro="">
      <xdr:nvCxnSpPr>
        <xdr:cNvPr id="176" name="直線コネクタ 175"/>
        <xdr:cNvCxnSpPr/>
      </xdr:nvCxnSpPr>
      <xdr:spPr>
        <a:xfrm>
          <a:off x="3797300" y="12994449"/>
          <a:ext cx="8382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135699</xdr:rowOff>
    </xdr:from>
    <xdr:to>
      <xdr:col>19</xdr:col>
      <xdr:colOff>177800</xdr:colOff>
      <xdr:row>75</xdr:row>
      <xdr:rowOff>164218</xdr:rowOff>
    </xdr:to>
    <xdr:cxnSp macro="">
      <xdr:nvCxnSpPr>
        <xdr:cNvPr id="179" name="直線コネクタ 178"/>
        <xdr:cNvCxnSpPr/>
      </xdr:nvCxnSpPr>
      <xdr:spPr>
        <a:xfrm flipV="1">
          <a:off x="2908300" y="12994449"/>
          <a:ext cx="8890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18693</xdr:rowOff>
    </xdr:from>
    <xdr:ext cx="469744" cy="259045"/>
    <xdr:sp macro="" textlink="">
      <xdr:nvSpPr>
        <xdr:cNvPr id="181" name="テキスト ボックス 180"/>
        <xdr:cNvSpPr txBox="1"/>
      </xdr:nvSpPr>
      <xdr:spPr>
        <a:xfrm>
          <a:off x="3562428" y="130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114783</xdr:rowOff>
    </xdr:from>
    <xdr:to>
      <xdr:col>15</xdr:col>
      <xdr:colOff>50800</xdr:colOff>
      <xdr:row>75</xdr:row>
      <xdr:rowOff>164218</xdr:rowOff>
    </xdr:to>
    <xdr:cxnSp macro="">
      <xdr:nvCxnSpPr>
        <xdr:cNvPr id="182" name="直線コネクタ 181"/>
        <xdr:cNvCxnSpPr/>
      </xdr:nvCxnSpPr>
      <xdr:spPr>
        <a:xfrm>
          <a:off x="2019300" y="12973533"/>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69748</xdr:rowOff>
    </xdr:from>
    <xdr:to>
      <xdr:col>10</xdr:col>
      <xdr:colOff>114300</xdr:colOff>
      <xdr:row>75</xdr:row>
      <xdr:rowOff>114783</xdr:rowOff>
    </xdr:to>
    <xdr:cxnSp macro="">
      <xdr:nvCxnSpPr>
        <xdr:cNvPr id="185" name="直線コネクタ 184"/>
        <xdr:cNvCxnSpPr/>
      </xdr:nvCxnSpPr>
      <xdr:spPr>
        <a:xfrm>
          <a:off x="1130300" y="12928498"/>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144423</xdr:rowOff>
    </xdr:from>
    <xdr:ext cx="469744" cy="259045"/>
    <xdr:sp macro="" textlink="">
      <xdr:nvSpPr>
        <xdr:cNvPr id="189" name="テキスト ボックス 188"/>
        <xdr:cNvSpPr txBox="1"/>
      </xdr:nvSpPr>
      <xdr:spPr>
        <a:xfrm>
          <a:off x="895428" y="131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117990</xdr:rowOff>
    </xdr:from>
    <xdr:to>
      <xdr:col>24</xdr:col>
      <xdr:colOff>114300</xdr:colOff>
      <xdr:row>76</xdr:row>
      <xdr:rowOff>48140</xdr:rowOff>
    </xdr:to>
    <xdr:sp macro="" textlink="">
      <xdr:nvSpPr>
        <xdr:cNvPr id="195" name="楕円 194"/>
        <xdr:cNvSpPr/>
      </xdr:nvSpPr>
      <xdr:spPr>
        <a:xfrm>
          <a:off x="4584700" y="129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140867</xdr:rowOff>
    </xdr:from>
    <xdr:ext cx="469744" cy="259045"/>
    <xdr:sp macro="" textlink="">
      <xdr:nvSpPr>
        <xdr:cNvPr id="196" name="維持補修費該当値テキスト"/>
        <xdr:cNvSpPr txBox="1"/>
      </xdr:nvSpPr>
      <xdr:spPr>
        <a:xfrm>
          <a:off x="4686300" y="1282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84899</xdr:rowOff>
    </xdr:from>
    <xdr:to>
      <xdr:col>20</xdr:col>
      <xdr:colOff>38100</xdr:colOff>
      <xdr:row>76</xdr:row>
      <xdr:rowOff>15050</xdr:rowOff>
    </xdr:to>
    <xdr:sp macro="" textlink="">
      <xdr:nvSpPr>
        <xdr:cNvPr id="197" name="楕円 196"/>
        <xdr:cNvSpPr/>
      </xdr:nvSpPr>
      <xdr:spPr>
        <a:xfrm>
          <a:off x="3746500" y="12943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31576</xdr:rowOff>
    </xdr:from>
    <xdr:ext cx="469744" cy="259045"/>
    <xdr:sp macro="" textlink="">
      <xdr:nvSpPr>
        <xdr:cNvPr id="198" name="テキスト ボックス 197"/>
        <xdr:cNvSpPr txBox="1"/>
      </xdr:nvSpPr>
      <xdr:spPr>
        <a:xfrm>
          <a:off x="3562428" y="127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113417</xdr:rowOff>
    </xdr:from>
    <xdr:to>
      <xdr:col>15</xdr:col>
      <xdr:colOff>101600</xdr:colOff>
      <xdr:row>76</xdr:row>
      <xdr:rowOff>43566</xdr:rowOff>
    </xdr:to>
    <xdr:sp macro="" textlink="">
      <xdr:nvSpPr>
        <xdr:cNvPr id="199" name="楕円 198"/>
        <xdr:cNvSpPr/>
      </xdr:nvSpPr>
      <xdr:spPr>
        <a:xfrm>
          <a:off x="2857500" y="12972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34695</xdr:rowOff>
    </xdr:from>
    <xdr:ext cx="469744" cy="259045"/>
    <xdr:sp macro="" textlink="">
      <xdr:nvSpPr>
        <xdr:cNvPr id="200" name="テキスト ボックス 199"/>
        <xdr:cNvSpPr txBox="1"/>
      </xdr:nvSpPr>
      <xdr:spPr>
        <a:xfrm>
          <a:off x="2673428" y="130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63983</xdr:rowOff>
    </xdr:from>
    <xdr:to>
      <xdr:col>10</xdr:col>
      <xdr:colOff>165100</xdr:colOff>
      <xdr:row>75</xdr:row>
      <xdr:rowOff>165584</xdr:rowOff>
    </xdr:to>
    <xdr:sp macro="" textlink="">
      <xdr:nvSpPr>
        <xdr:cNvPr id="201" name="楕円 200"/>
        <xdr:cNvSpPr/>
      </xdr:nvSpPr>
      <xdr:spPr>
        <a:xfrm>
          <a:off x="1968500" y="129227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156709</xdr:rowOff>
    </xdr:from>
    <xdr:ext cx="469744" cy="259045"/>
    <xdr:sp macro="" textlink="">
      <xdr:nvSpPr>
        <xdr:cNvPr id="202" name="テキスト ボックス 201"/>
        <xdr:cNvSpPr txBox="1"/>
      </xdr:nvSpPr>
      <xdr:spPr>
        <a:xfrm>
          <a:off x="1784428" y="130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18948</xdr:rowOff>
    </xdr:from>
    <xdr:to>
      <xdr:col>6</xdr:col>
      <xdr:colOff>38100</xdr:colOff>
      <xdr:row>75</xdr:row>
      <xdr:rowOff>120548</xdr:rowOff>
    </xdr:to>
    <xdr:sp macro="" textlink="">
      <xdr:nvSpPr>
        <xdr:cNvPr id="203" name="楕円 202"/>
        <xdr:cNvSpPr/>
      </xdr:nvSpPr>
      <xdr:spPr>
        <a:xfrm>
          <a:off x="1079500" y="128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137075</xdr:rowOff>
    </xdr:from>
    <xdr:ext cx="469744" cy="259045"/>
    <xdr:sp macro="" textlink="">
      <xdr:nvSpPr>
        <xdr:cNvPr id="204" name="テキスト ボックス 203"/>
        <xdr:cNvSpPr txBox="1"/>
      </xdr:nvSpPr>
      <xdr:spPr>
        <a:xfrm>
          <a:off x="895428" y="1265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47025</xdr:rowOff>
    </xdr:from>
    <xdr:to>
      <xdr:col>24</xdr:col>
      <xdr:colOff>63500</xdr:colOff>
      <xdr:row>96</xdr:row>
      <xdr:rowOff>163863</xdr:rowOff>
    </xdr:to>
    <xdr:cxnSp macro="">
      <xdr:nvCxnSpPr>
        <xdr:cNvPr id="232" name="直線コネクタ 231"/>
        <xdr:cNvCxnSpPr/>
      </xdr:nvCxnSpPr>
      <xdr:spPr>
        <a:xfrm flipV="1">
          <a:off x="3797300" y="16334775"/>
          <a:ext cx="838200" cy="28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3" name="扶助費平均値テキスト"/>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133482</xdr:rowOff>
    </xdr:from>
    <xdr:to>
      <xdr:col>19</xdr:col>
      <xdr:colOff>177800</xdr:colOff>
      <xdr:row>96</xdr:row>
      <xdr:rowOff>163863</xdr:rowOff>
    </xdr:to>
    <xdr:cxnSp macro="">
      <xdr:nvCxnSpPr>
        <xdr:cNvPr id="235" name="直線コネクタ 234"/>
        <xdr:cNvCxnSpPr/>
      </xdr:nvCxnSpPr>
      <xdr:spPr>
        <a:xfrm>
          <a:off x="2908300" y="16592682"/>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50088</xdr:rowOff>
    </xdr:from>
    <xdr:to>
      <xdr:col>15</xdr:col>
      <xdr:colOff>50800</xdr:colOff>
      <xdr:row>96</xdr:row>
      <xdr:rowOff>133482</xdr:rowOff>
    </xdr:to>
    <xdr:cxnSp macro="">
      <xdr:nvCxnSpPr>
        <xdr:cNvPr id="238" name="直線コネクタ 237"/>
        <xdr:cNvCxnSpPr/>
      </xdr:nvCxnSpPr>
      <xdr:spPr>
        <a:xfrm>
          <a:off x="2019300" y="16509288"/>
          <a:ext cx="889000" cy="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50088</xdr:rowOff>
    </xdr:from>
    <xdr:to>
      <xdr:col>10</xdr:col>
      <xdr:colOff>114300</xdr:colOff>
      <xdr:row>97</xdr:row>
      <xdr:rowOff>86916</xdr:rowOff>
    </xdr:to>
    <xdr:cxnSp macro="">
      <xdr:nvCxnSpPr>
        <xdr:cNvPr id="241" name="直線コネクタ 240"/>
        <xdr:cNvCxnSpPr/>
      </xdr:nvCxnSpPr>
      <xdr:spPr>
        <a:xfrm flipV="1">
          <a:off x="1130300" y="16509288"/>
          <a:ext cx="889000" cy="20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3" name="テキスト ボックス 242"/>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167675</xdr:rowOff>
    </xdr:from>
    <xdr:to>
      <xdr:col>24</xdr:col>
      <xdr:colOff>114300</xdr:colOff>
      <xdr:row>95</xdr:row>
      <xdr:rowOff>97825</xdr:rowOff>
    </xdr:to>
    <xdr:sp macro="" textlink="">
      <xdr:nvSpPr>
        <xdr:cNvPr id="251" name="楕円 250"/>
        <xdr:cNvSpPr/>
      </xdr:nvSpPr>
      <xdr:spPr>
        <a:xfrm>
          <a:off x="4584700" y="162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19102</xdr:rowOff>
    </xdr:from>
    <xdr:ext cx="534377" cy="259045"/>
    <xdr:sp macro="" textlink="">
      <xdr:nvSpPr>
        <xdr:cNvPr id="252" name="扶助費該当値テキスト"/>
        <xdr:cNvSpPr txBox="1"/>
      </xdr:nvSpPr>
      <xdr:spPr>
        <a:xfrm>
          <a:off x="4686300" y="161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113063</xdr:rowOff>
    </xdr:from>
    <xdr:to>
      <xdr:col>20</xdr:col>
      <xdr:colOff>38100</xdr:colOff>
      <xdr:row>97</xdr:row>
      <xdr:rowOff>43213</xdr:rowOff>
    </xdr:to>
    <xdr:sp macro="" textlink="">
      <xdr:nvSpPr>
        <xdr:cNvPr id="253" name="楕円 252"/>
        <xdr:cNvSpPr/>
      </xdr:nvSpPr>
      <xdr:spPr>
        <a:xfrm>
          <a:off x="3746500" y="165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34340</xdr:rowOff>
    </xdr:from>
    <xdr:ext cx="534377" cy="259045"/>
    <xdr:sp macro="" textlink="">
      <xdr:nvSpPr>
        <xdr:cNvPr id="254" name="テキスト ボックス 253"/>
        <xdr:cNvSpPr txBox="1"/>
      </xdr:nvSpPr>
      <xdr:spPr>
        <a:xfrm>
          <a:off x="3530111" y="166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82682</xdr:rowOff>
    </xdr:from>
    <xdr:to>
      <xdr:col>15</xdr:col>
      <xdr:colOff>101600</xdr:colOff>
      <xdr:row>97</xdr:row>
      <xdr:rowOff>12832</xdr:rowOff>
    </xdr:to>
    <xdr:sp macro="" textlink="">
      <xdr:nvSpPr>
        <xdr:cNvPr id="255" name="楕円 254"/>
        <xdr:cNvSpPr/>
      </xdr:nvSpPr>
      <xdr:spPr>
        <a:xfrm>
          <a:off x="2857500" y="165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3959</xdr:rowOff>
    </xdr:from>
    <xdr:ext cx="534377" cy="259045"/>
    <xdr:sp macro="" textlink="">
      <xdr:nvSpPr>
        <xdr:cNvPr id="256" name="テキスト ボックス 255"/>
        <xdr:cNvSpPr txBox="1"/>
      </xdr:nvSpPr>
      <xdr:spPr>
        <a:xfrm>
          <a:off x="2641111" y="1663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170738</xdr:rowOff>
    </xdr:from>
    <xdr:to>
      <xdr:col>10</xdr:col>
      <xdr:colOff>165100</xdr:colOff>
      <xdr:row>96</xdr:row>
      <xdr:rowOff>100888</xdr:rowOff>
    </xdr:to>
    <xdr:sp macro="" textlink="">
      <xdr:nvSpPr>
        <xdr:cNvPr id="257" name="楕円 256"/>
        <xdr:cNvSpPr/>
      </xdr:nvSpPr>
      <xdr:spPr>
        <a:xfrm>
          <a:off x="1968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92015</xdr:rowOff>
    </xdr:from>
    <xdr:ext cx="534377" cy="259045"/>
    <xdr:sp macro="" textlink="">
      <xdr:nvSpPr>
        <xdr:cNvPr id="258" name="テキスト ボックス 257"/>
        <xdr:cNvSpPr txBox="1"/>
      </xdr:nvSpPr>
      <xdr:spPr>
        <a:xfrm>
          <a:off x="1752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36116</xdr:rowOff>
    </xdr:from>
    <xdr:to>
      <xdr:col>6</xdr:col>
      <xdr:colOff>38100</xdr:colOff>
      <xdr:row>97</xdr:row>
      <xdr:rowOff>137716</xdr:rowOff>
    </xdr:to>
    <xdr:sp macro="" textlink="">
      <xdr:nvSpPr>
        <xdr:cNvPr id="259" name="楕円 258"/>
        <xdr:cNvSpPr/>
      </xdr:nvSpPr>
      <xdr:spPr>
        <a:xfrm>
          <a:off x="1079500" y="166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128843</xdr:rowOff>
    </xdr:from>
    <xdr:ext cx="534377" cy="259045"/>
    <xdr:sp macro="" textlink="">
      <xdr:nvSpPr>
        <xdr:cNvPr id="260" name="テキスト ボックス 259"/>
        <xdr:cNvSpPr txBox="1"/>
      </xdr:nvSpPr>
      <xdr:spPr>
        <a:xfrm>
          <a:off x="863111" y="167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96494</xdr:rowOff>
    </xdr:from>
    <xdr:to>
      <xdr:col>55</xdr:col>
      <xdr:colOff>0</xdr:colOff>
      <xdr:row>37</xdr:row>
      <xdr:rowOff>34453</xdr:rowOff>
    </xdr:to>
    <xdr:cxnSp macro="">
      <xdr:nvCxnSpPr>
        <xdr:cNvPr id="287" name="直線コネクタ 286"/>
        <xdr:cNvCxnSpPr/>
      </xdr:nvCxnSpPr>
      <xdr:spPr>
        <a:xfrm flipV="1">
          <a:off x="9639300" y="6268694"/>
          <a:ext cx="838200" cy="10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170209</xdr:rowOff>
    </xdr:from>
    <xdr:to>
      <xdr:col>50</xdr:col>
      <xdr:colOff>114300</xdr:colOff>
      <xdr:row>37</xdr:row>
      <xdr:rowOff>34453</xdr:rowOff>
    </xdr:to>
    <xdr:cxnSp macro="">
      <xdr:nvCxnSpPr>
        <xdr:cNvPr id="290" name="直線コネクタ 289"/>
        <xdr:cNvCxnSpPr/>
      </xdr:nvCxnSpPr>
      <xdr:spPr>
        <a:xfrm>
          <a:off x="8750300" y="6342409"/>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169542</xdr:rowOff>
    </xdr:from>
    <xdr:to>
      <xdr:col>45</xdr:col>
      <xdr:colOff>177800</xdr:colOff>
      <xdr:row>36</xdr:row>
      <xdr:rowOff>170209</xdr:rowOff>
    </xdr:to>
    <xdr:cxnSp macro="">
      <xdr:nvCxnSpPr>
        <xdr:cNvPr id="293" name="直線コネクタ 292"/>
        <xdr:cNvCxnSpPr/>
      </xdr:nvCxnSpPr>
      <xdr:spPr>
        <a:xfrm>
          <a:off x="7861300" y="6341742"/>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162752</xdr:rowOff>
    </xdr:from>
    <xdr:to>
      <xdr:col>41</xdr:col>
      <xdr:colOff>50800</xdr:colOff>
      <xdr:row>36</xdr:row>
      <xdr:rowOff>169542</xdr:rowOff>
    </xdr:to>
    <xdr:cxnSp macro="">
      <xdr:nvCxnSpPr>
        <xdr:cNvPr id="296" name="直線コネクタ 295"/>
        <xdr:cNvCxnSpPr/>
      </xdr:nvCxnSpPr>
      <xdr:spPr>
        <a:xfrm>
          <a:off x="6972300" y="6334952"/>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45694</xdr:rowOff>
    </xdr:from>
    <xdr:to>
      <xdr:col>55</xdr:col>
      <xdr:colOff>50800</xdr:colOff>
      <xdr:row>36</xdr:row>
      <xdr:rowOff>147294</xdr:rowOff>
    </xdr:to>
    <xdr:sp macro="" textlink="">
      <xdr:nvSpPr>
        <xdr:cNvPr id="306" name="楕円 305"/>
        <xdr:cNvSpPr/>
      </xdr:nvSpPr>
      <xdr:spPr>
        <a:xfrm>
          <a:off x="104267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24121</xdr:rowOff>
    </xdr:from>
    <xdr:ext cx="534377" cy="259045"/>
    <xdr:sp macro="" textlink="">
      <xdr:nvSpPr>
        <xdr:cNvPr id="307" name="補助費等該当値テキスト"/>
        <xdr:cNvSpPr txBox="1"/>
      </xdr:nvSpPr>
      <xdr:spPr>
        <a:xfrm>
          <a:off x="10528300" y="61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155103</xdr:rowOff>
    </xdr:from>
    <xdr:to>
      <xdr:col>50</xdr:col>
      <xdr:colOff>165100</xdr:colOff>
      <xdr:row>37</xdr:row>
      <xdr:rowOff>85253</xdr:rowOff>
    </xdr:to>
    <xdr:sp macro="" textlink="">
      <xdr:nvSpPr>
        <xdr:cNvPr id="308" name="楕円 307"/>
        <xdr:cNvSpPr/>
      </xdr:nvSpPr>
      <xdr:spPr>
        <a:xfrm>
          <a:off x="9588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76380</xdr:rowOff>
    </xdr:from>
    <xdr:ext cx="534377" cy="259045"/>
    <xdr:sp macro="" textlink="">
      <xdr:nvSpPr>
        <xdr:cNvPr id="309" name="テキスト ボックス 308"/>
        <xdr:cNvSpPr txBox="1"/>
      </xdr:nvSpPr>
      <xdr:spPr>
        <a:xfrm>
          <a:off x="93721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119409</xdr:rowOff>
    </xdr:from>
    <xdr:to>
      <xdr:col>46</xdr:col>
      <xdr:colOff>38100</xdr:colOff>
      <xdr:row>37</xdr:row>
      <xdr:rowOff>49559</xdr:rowOff>
    </xdr:to>
    <xdr:sp macro="" textlink="">
      <xdr:nvSpPr>
        <xdr:cNvPr id="310" name="楕円 309"/>
        <xdr:cNvSpPr/>
      </xdr:nvSpPr>
      <xdr:spPr>
        <a:xfrm>
          <a:off x="8699500" y="62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40686</xdr:rowOff>
    </xdr:from>
    <xdr:ext cx="534377" cy="259045"/>
    <xdr:sp macro="" textlink="">
      <xdr:nvSpPr>
        <xdr:cNvPr id="311" name="テキスト ボックス 310"/>
        <xdr:cNvSpPr txBox="1"/>
      </xdr:nvSpPr>
      <xdr:spPr>
        <a:xfrm>
          <a:off x="8483111" y="63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118742</xdr:rowOff>
    </xdr:from>
    <xdr:to>
      <xdr:col>41</xdr:col>
      <xdr:colOff>101600</xdr:colOff>
      <xdr:row>37</xdr:row>
      <xdr:rowOff>48892</xdr:rowOff>
    </xdr:to>
    <xdr:sp macro="" textlink="">
      <xdr:nvSpPr>
        <xdr:cNvPr id="312" name="楕円 311"/>
        <xdr:cNvSpPr/>
      </xdr:nvSpPr>
      <xdr:spPr>
        <a:xfrm>
          <a:off x="7810500" y="62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40019</xdr:rowOff>
    </xdr:from>
    <xdr:ext cx="534377" cy="259045"/>
    <xdr:sp macro="" textlink="">
      <xdr:nvSpPr>
        <xdr:cNvPr id="313" name="テキスト ボックス 312"/>
        <xdr:cNvSpPr txBox="1"/>
      </xdr:nvSpPr>
      <xdr:spPr>
        <a:xfrm>
          <a:off x="7594111" y="63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111952</xdr:rowOff>
    </xdr:from>
    <xdr:to>
      <xdr:col>36</xdr:col>
      <xdr:colOff>165100</xdr:colOff>
      <xdr:row>37</xdr:row>
      <xdr:rowOff>42102</xdr:rowOff>
    </xdr:to>
    <xdr:sp macro="" textlink="">
      <xdr:nvSpPr>
        <xdr:cNvPr id="314" name="楕円 313"/>
        <xdr:cNvSpPr/>
      </xdr:nvSpPr>
      <xdr:spPr>
        <a:xfrm>
          <a:off x="6921500" y="62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33229</xdr:rowOff>
    </xdr:from>
    <xdr:ext cx="534377" cy="259045"/>
    <xdr:sp macro="" textlink="">
      <xdr:nvSpPr>
        <xdr:cNvPr id="315" name="テキスト ボックス 314"/>
        <xdr:cNvSpPr txBox="1"/>
      </xdr:nvSpPr>
      <xdr:spPr>
        <a:xfrm>
          <a:off x="6705111" y="63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162472</xdr:rowOff>
    </xdr:from>
    <xdr:to>
      <xdr:col>55</xdr:col>
      <xdr:colOff>0</xdr:colOff>
      <xdr:row>57</xdr:row>
      <xdr:rowOff>137136</xdr:rowOff>
    </xdr:to>
    <xdr:cxnSp macro="">
      <xdr:nvCxnSpPr>
        <xdr:cNvPr id="344" name="直線コネクタ 343"/>
        <xdr:cNvCxnSpPr/>
      </xdr:nvCxnSpPr>
      <xdr:spPr>
        <a:xfrm>
          <a:off x="9639300" y="9763672"/>
          <a:ext cx="838200" cy="1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109076</xdr:rowOff>
    </xdr:from>
    <xdr:to>
      <xdr:col>50</xdr:col>
      <xdr:colOff>114300</xdr:colOff>
      <xdr:row>56</xdr:row>
      <xdr:rowOff>162472</xdr:rowOff>
    </xdr:to>
    <xdr:cxnSp macro="">
      <xdr:nvCxnSpPr>
        <xdr:cNvPr id="347" name="直線コネクタ 346"/>
        <xdr:cNvCxnSpPr/>
      </xdr:nvCxnSpPr>
      <xdr:spPr>
        <a:xfrm>
          <a:off x="8750300" y="9710276"/>
          <a:ext cx="889000" cy="5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61757</xdr:rowOff>
    </xdr:from>
    <xdr:ext cx="534377" cy="259045"/>
    <xdr:sp macro="" textlink="">
      <xdr:nvSpPr>
        <xdr:cNvPr id="349" name="テキスト ボックス 348"/>
        <xdr:cNvSpPr txBox="1"/>
      </xdr:nvSpPr>
      <xdr:spPr>
        <a:xfrm>
          <a:off x="9372111" y="9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109076</xdr:rowOff>
    </xdr:from>
    <xdr:to>
      <xdr:col>45</xdr:col>
      <xdr:colOff>177800</xdr:colOff>
      <xdr:row>56</xdr:row>
      <xdr:rowOff>149175</xdr:rowOff>
    </xdr:to>
    <xdr:cxnSp macro="">
      <xdr:nvCxnSpPr>
        <xdr:cNvPr id="350" name="直線コネクタ 349"/>
        <xdr:cNvCxnSpPr/>
      </xdr:nvCxnSpPr>
      <xdr:spPr>
        <a:xfrm flipV="1">
          <a:off x="7861300" y="9710276"/>
          <a:ext cx="889000" cy="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52472</xdr:rowOff>
    </xdr:from>
    <xdr:ext cx="534377" cy="259045"/>
    <xdr:sp macro="" textlink="">
      <xdr:nvSpPr>
        <xdr:cNvPr id="352" name="テキスト ボックス 351"/>
        <xdr:cNvSpPr txBox="1"/>
      </xdr:nvSpPr>
      <xdr:spPr>
        <a:xfrm>
          <a:off x="8483111" y="98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22054</xdr:rowOff>
    </xdr:from>
    <xdr:to>
      <xdr:col>41</xdr:col>
      <xdr:colOff>50800</xdr:colOff>
      <xdr:row>56</xdr:row>
      <xdr:rowOff>149175</xdr:rowOff>
    </xdr:to>
    <xdr:cxnSp macro="">
      <xdr:nvCxnSpPr>
        <xdr:cNvPr id="353" name="直線コネクタ 352"/>
        <xdr:cNvCxnSpPr/>
      </xdr:nvCxnSpPr>
      <xdr:spPr>
        <a:xfrm>
          <a:off x="6972300" y="9623254"/>
          <a:ext cx="889000" cy="1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86336</xdr:rowOff>
    </xdr:from>
    <xdr:to>
      <xdr:col>55</xdr:col>
      <xdr:colOff>50800</xdr:colOff>
      <xdr:row>58</xdr:row>
      <xdr:rowOff>16486</xdr:rowOff>
    </xdr:to>
    <xdr:sp macro="" textlink="">
      <xdr:nvSpPr>
        <xdr:cNvPr id="363" name="楕円 362"/>
        <xdr:cNvSpPr/>
      </xdr:nvSpPr>
      <xdr:spPr>
        <a:xfrm>
          <a:off x="10426700" y="985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64763</xdr:rowOff>
    </xdr:from>
    <xdr:ext cx="534377" cy="259045"/>
    <xdr:sp macro="" textlink="">
      <xdr:nvSpPr>
        <xdr:cNvPr id="364" name="普通建設事業費該当値テキスト"/>
        <xdr:cNvSpPr txBox="1"/>
      </xdr:nvSpPr>
      <xdr:spPr>
        <a:xfrm>
          <a:off x="10528300" y="98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111672</xdr:rowOff>
    </xdr:from>
    <xdr:to>
      <xdr:col>50</xdr:col>
      <xdr:colOff>165100</xdr:colOff>
      <xdr:row>57</xdr:row>
      <xdr:rowOff>41822</xdr:rowOff>
    </xdr:to>
    <xdr:sp macro="" textlink="">
      <xdr:nvSpPr>
        <xdr:cNvPr id="365" name="楕円 364"/>
        <xdr:cNvSpPr/>
      </xdr:nvSpPr>
      <xdr:spPr>
        <a:xfrm>
          <a:off x="9588500" y="97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58349</xdr:rowOff>
    </xdr:from>
    <xdr:ext cx="599010" cy="259045"/>
    <xdr:sp macro="" textlink="">
      <xdr:nvSpPr>
        <xdr:cNvPr id="366" name="テキスト ボックス 365"/>
        <xdr:cNvSpPr txBox="1"/>
      </xdr:nvSpPr>
      <xdr:spPr>
        <a:xfrm>
          <a:off x="9339795" y="94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58276</xdr:rowOff>
    </xdr:from>
    <xdr:to>
      <xdr:col>46</xdr:col>
      <xdr:colOff>38100</xdr:colOff>
      <xdr:row>56</xdr:row>
      <xdr:rowOff>159876</xdr:rowOff>
    </xdr:to>
    <xdr:sp macro="" textlink="">
      <xdr:nvSpPr>
        <xdr:cNvPr id="367" name="楕円 366"/>
        <xdr:cNvSpPr/>
      </xdr:nvSpPr>
      <xdr:spPr>
        <a:xfrm>
          <a:off x="8699500" y="96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4953</xdr:rowOff>
    </xdr:from>
    <xdr:ext cx="599010" cy="259045"/>
    <xdr:sp macro="" textlink="">
      <xdr:nvSpPr>
        <xdr:cNvPr id="368" name="テキスト ボックス 367"/>
        <xdr:cNvSpPr txBox="1"/>
      </xdr:nvSpPr>
      <xdr:spPr>
        <a:xfrm>
          <a:off x="8450795" y="943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98375</xdr:rowOff>
    </xdr:from>
    <xdr:to>
      <xdr:col>41</xdr:col>
      <xdr:colOff>101600</xdr:colOff>
      <xdr:row>57</xdr:row>
      <xdr:rowOff>28525</xdr:rowOff>
    </xdr:to>
    <xdr:sp macro="" textlink="">
      <xdr:nvSpPr>
        <xdr:cNvPr id="369" name="楕円 368"/>
        <xdr:cNvSpPr/>
      </xdr:nvSpPr>
      <xdr:spPr>
        <a:xfrm>
          <a:off x="7810500" y="969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19652</xdr:rowOff>
    </xdr:from>
    <xdr:ext cx="599010" cy="259045"/>
    <xdr:sp macro="" textlink="">
      <xdr:nvSpPr>
        <xdr:cNvPr id="370" name="テキスト ボックス 369"/>
        <xdr:cNvSpPr txBox="1"/>
      </xdr:nvSpPr>
      <xdr:spPr>
        <a:xfrm>
          <a:off x="7561795" y="979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142704</xdr:rowOff>
    </xdr:from>
    <xdr:to>
      <xdr:col>36</xdr:col>
      <xdr:colOff>165100</xdr:colOff>
      <xdr:row>56</xdr:row>
      <xdr:rowOff>72854</xdr:rowOff>
    </xdr:to>
    <xdr:sp macro="" textlink="">
      <xdr:nvSpPr>
        <xdr:cNvPr id="371" name="楕円 370"/>
        <xdr:cNvSpPr/>
      </xdr:nvSpPr>
      <xdr:spPr>
        <a:xfrm>
          <a:off x="6921500" y="95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89381</xdr:rowOff>
    </xdr:from>
    <xdr:ext cx="599010" cy="259045"/>
    <xdr:sp macro="" textlink="">
      <xdr:nvSpPr>
        <xdr:cNvPr id="372" name="テキスト ボックス 371"/>
        <xdr:cNvSpPr txBox="1"/>
      </xdr:nvSpPr>
      <xdr:spPr>
        <a:xfrm>
          <a:off x="6672795" y="934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104187</xdr:rowOff>
    </xdr:from>
    <xdr:to>
      <xdr:col>55</xdr:col>
      <xdr:colOff>0</xdr:colOff>
      <xdr:row>78</xdr:row>
      <xdr:rowOff>151397</xdr:rowOff>
    </xdr:to>
    <xdr:cxnSp macro="">
      <xdr:nvCxnSpPr>
        <xdr:cNvPr id="401" name="直線コネクタ 400"/>
        <xdr:cNvCxnSpPr/>
      </xdr:nvCxnSpPr>
      <xdr:spPr>
        <a:xfrm>
          <a:off x="9639300" y="13305837"/>
          <a:ext cx="838200" cy="2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104187</xdr:rowOff>
    </xdr:from>
    <xdr:to>
      <xdr:col>50</xdr:col>
      <xdr:colOff>114300</xdr:colOff>
      <xdr:row>78</xdr:row>
      <xdr:rowOff>94411</xdr:rowOff>
    </xdr:to>
    <xdr:cxnSp macro="">
      <xdr:nvCxnSpPr>
        <xdr:cNvPr id="404" name="直線コネクタ 403"/>
        <xdr:cNvCxnSpPr/>
      </xdr:nvCxnSpPr>
      <xdr:spPr>
        <a:xfrm flipV="1">
          <a:off x="8750300" y="13305837"/>
          <a:ext cx="889000" cy="16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83737</xdr:rowOff>
    </xdr:from>
    <xdr:ext cx="534377" cy="259045"/>
    <xdr:sp macro="" textlink="">
      <xdr:nvSpPr>
        <xdr:cNvPr id="406" name="テキスト ボックス 405"/>
        <xdr:cNvSpPr txBox="1"/>
      </xdr:nvSpPr>
      <xdr:spPr>
        <a:xfrm>
          <a:off x="9372111" y="134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110775</xdr:rowOff>
    </xdr:from>
    <xdr:to>
      <xdr:col>45</xdr:col>
      <xdr:colOff>177800</xdr:colOff>
      <xdr:row>78</xdr:row>
      <xdr:rowOff>94411</xdr:rowOff>
    </xdr:to>
    <xdr:cxnSp macro="">
      <xdr:nvCxnSpPr>
        <xdr:cNvPr id="407" name="直線コネクタ 406"/>
        <xdr:cNvCxnSpPr/>
      </xdr:nvCxnSpPr>
      <xdr:spPr>
        <a:xfrm>
          <a:off x="7861300" y="13312425"/>
          <a:ext cx="889000" cy="15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91453</xdr:rowOff>
    </xdr:from>
    <xdr:to>
      <xdr:col>41</xdr:col>
      <xdr:colOff>50800</xdr:colOff>
      <xdr:row>77</xdr:row>
      <xdr:rowOff>110775</xdr:rowOff>
    </xdr:to>
    <xdr:cxnSp macro="">
      <xdr:nvCxnSpPr>
        <xdr:cNvPr id="410" name="直線コネクタ 409"/>
        <xdr:cNvCxnSpPr/>
      </xdr:nvCxnSpPr>
      <xdr:spPr>
        <a:xfrm>
          <a:off x="6972300" y="13121653"/>
          <a:ext cx="889000" cy="19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25139</xdr:rowOff>
    </xdr:from>
    <xdr:ext cx="534377" cy="259045"/>
    <xdr:sp macro="" textlink="">
      <xdr:nvSpPr>
        <xdr:cNvPr id="412" name="テキスト ボックス 411"/>
        <xdr:cNvSpPr txBox="1"/>
      </xdr:nvSpPr>
      <xdr:spPr>
        <a:xfrm>
          <a:off x="7594111" y="13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4" name="テキスト ボックス 413"/>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100597</xdr:rowOff>
    </xdr:from>
    <xdr:to>
      <xdr:col>55</xdr:col>
      <xdr:colOff>50800</xdr:colOff>
      <xdr:row>79</xdr:row>
      <xdr:rowOff>30747</xdr:rowOff>
    </xdr:to>
    <xdr:sp macro="" textlink="">
      <xdr:nvSpPr>
        <xdr:cNvPr id="420" name="楕円 419"/>
        <xdr:cNvSpPr/>
      </xdr:nvSpPr>
      <xdr:spPr>
        <a:xfrm>
          <a:off x="104267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21142</xdr:rowOff>
    </xdr:from>
    <xdr:ext cx="534377" cy="259045"/>
    <xdr:sp macro="" textlink="">
      <xdr:nvSpPr>
        <xdr:cNvPr id="421" name="普通建設事業費 （ うち新規整備　）該当値テキスト"/>
        <xdr:cNvSpPr txBox="1"/>
      </xdr:nvSpPr>
      <xdr:spPr>
        <a:xfrm>
          <a:off x="10528300" y="1339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53387</xdr:rowOff>
    </xdr:from>
    <xdr:to>
      <xdr:col>50</xdr:col>
      <xdr:colOff>165100</xdr:colOff>
      <xdr:row>77</xdr:row>
      <xdr:rowOff>154987</xdr:rowOff>
    </xdr:to>
    <xdr:sp macro="" textlink="">
      <xdr:nvSpPr>
        <xdr:cNvPr id="422" name="楕円 421"/>
        <xdr:cNvSpPr/>
      </xdr:nvSpPr>
      <xdr:spPr>
        <a:xfrm>
          <a:off x="9588500" y="132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xdr:rowOff>
    </xdr:from>
    <xdr:ext cx="534377" cy="259045"/>
    <xdr:sp macro="" textlink="">
      <xdr:nvSpPr>
        <xdr:cNvPr id="423" name="テキスト ボックス 422"/>
        <xdr:cNvSpPr txBox="1"/>
      </xdr:nvSpPr>
      <xdr:spPr>
        <a:xfrm>
          <a:off x="9372111" y="1303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43611</xdr:rowOff>
    </xdr:from>
    <xdr:to>
      <xdr:col>46</xdr:col>
      <xdr:colOff>38100</xdr:colOff>
      <xdr:row>78</xdr:row>
      <xdr:rowOff>145211</xdr:rowOff>
    </xdr:to>
    <xdr:sp macro="" textlink="">
      <xdr:nvSpPr>
        <xdr:cNvPr id="424" name="楕円 423"/>
        <xdr:cNvSpPr/>
      </xdr:nvSpPr>
      <xdr:spPr>
        <a:xfrm>
          <a:off x="8699500" y="134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136338</xdr:rowOff>
    </xdr:from>
    <xdr:ext cx="534377" cy="259045"/>
    <xdr:sp macro="" textlink="">
      <xdr:nvSpPr>
        <xdr:cNvPr id="425" name="テキスト ボックス 424"/>
        <xdr:cNvSpPr txBox="1"/>
      </xdr:nvSpPr>
      <xdr:spPr>
        <a:xfrm>
          <a:off x="8483111" y="135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59975</xdr:rowOff>
    </xdr:from>
    <xdr:to>
      <xdr:col>41</xdr:col>
      <xdr:colOff>101600</xdr:colOff>
      <xdr:row>77</xdr:row>
      <xdr:rowOff>161575</xdr:rowOff>
    </xdr:to>
    <xdr:sp macro="" textlink="">
      <xdr:nvSpPr>
        <xdr:cNvPr id="426" name="楕円 425"/>
        <xdr:cNvSpPr/>
      </xdr:nvSpPr>
      <xdr:spPr>
        <a:xfrm>
          <a:off x="7810500" y="132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6652</xdr:rowOff>
    </xdr:from>
    <xdr:ext cx="534377" cy="259045"/>
    <xdr:sp macro="" textlink="">
      <xdr:nvSpPr>
        <xdr:cNvPr id="427" name="テキスト ボックス 426"/>
        <xdr:cNvSpPr txBox="1"/>
      </xdr:nvSpPr>
      <xdr:spPr>
        <a:xfrm>
          <a:off x="7594111" y="130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40653</xdr:rowOff>
    </xdr:from>
    <xdr:to>
      <xdr:col>36</xdr:col>
      <xdr:colOff>165100</xdr:colOff>
      <xdr:row>76</xdr:row>
      <xdr:rowOff>142253</xdr:rowOff>
    </xdr:to>
    <xdr:sp macro="" textlink="">
      <xdr:nvSpPr>
        <xdr:cNvPr id="428" name="楕円 427"/>
        <xdr:cNvSpPr/>
      </xdr:nvSpPr>
      <xdr:spPr>
        <a:xfrm>
          <a:off x="6921500" y="130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158781</xdr:rowOff>
    </xdr:from>
    <xdr:ext cx="599010" cy="259045"/>
    <xdr:sp macro="" textlink="">
      <xdr:nvSpPr>
        <xdr:cNvPr id="429" name="テキスト ボックス 428"/>
        <xdr:cNvSpPr txBox="1"/>
      </xdr:nvSpPr>
      <xdr:spPr>
        <a:xfrm>
          <a:off x="6672795" y="1284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130454</xdr:rowOff>
    </xdr:from>
    <xdr:to>
      <xdr:col>55</xdr:col>
      <xdr:colOff>0</xdr:colOff>
      <xdr:row>97</xdr:row>
      <xdr:rowOff>162598</xdr:rowOff>
    </xdr:to>
    <xdr:cxnSp macro="">
      <xdr:nvCxnSpPr>
        <xdr:cNvPr id="458" name="直線コネクタ 457"/>
        <xdr:cNvCxnSpPr/>
      </xdr:nvCxnSpPr>
      <xdr:spPr>
        <a:xfrm flipV="1">
          <a:off x="9639300" y="16589654"/>
          <a:ext cx="838200" cy="2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105169</xdr:rowOff>
    </xdr:from>
    <xdr:to>
      <xdr:col>50</xdr:col>
      <xdr:colOff>114300</xdr:colOff>
      <xdr:row>97</xdr:row>
      <xdr:rowOff>162598</xdr:rowOff>
    </xdr:to>
    <xdr:cxnSp macro="">
      <xdr:nvCxnSpPr>
        <xdr:cNvPr id="461" name="直線コネクタ 460"/>
        <xdr:cNvCxnSpPr/>
      </xdr:nvCxnSpPr>
      <xdr:spPr>
        <a:xfrm>
          <a:off x="8750300" y="16050019"/>
          <a:ext cx="889000" cy="74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3" name="テキスト ボックス 462"/>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105169</xdr:rowOff>
    </xdr:from>
    <xdr:to>
      <xdr:col>45</xdr:col>
      <xdr:colOff>177800</xdr:colOff>
      <xdr:row>97</xdr:row>
      <xdr:rowOff>56071</xdr:rowOff>
    </xdr:to>
    <xdr:cxnSp macro="">
      <xdr:nvCxnSpPr>
        <xdr:cNvPr id="464" name="直線コネクタ 463"/>
        <xdr:cNvCxnSpPr/>
      </xdr:nvCxnSpPr>
      <xdr:spPr>
        <a:xfrm flipV="1">
          <a:off x="7861300" y="16050019"/>
          <a:ext cx="889000" cy="63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56071</xdr:rowOff>
    </xdr:from>
    <xdr:to>
      <xdr:col>41</xdr:col>
      <xdr:colOff>50800</xdr:colOff>
      <xdr:row>98</xdr:row>
      <xdr:rowOff>41923</xdr:rowOff>
    </xdr:to>
    <xdr:cxnSp macro="">
      <xdr:nvCxnSpPr>
        <xdr:cNvPr id="467" name="直線コネクタ 466"/>
        <xdr:cNvCxnSpPr/>
      </xdr:nvCxnSpPr>
      <xdr:spPr>
        <a:xfrm flipV="1">
          <a:off x="6972300" y="16686721"/>
          <a:ext cx="889000" cy="1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95139</xdr:rowOff>
    </xdr:from>
    <xdr:ext cx="534377" cy="259045"/>
    <xdr:sp macro="" textlink="">
      <xdr:nvSpPr>
        <xdr:cNvPr id="471" name="テキスト ボックス 470"/>
        <xdr:cNvSpPr txBox="1"/>
      </xdr:nvSpPr>
      <xdr:spPr>
        <a:xfrm>
          <a:off x="6705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79654</xdr:rowOff>
    </xdr:from>
    <xdr:to>
      <xdr:col>55</xdr:col>
      <xdr:colOff>50800</xdr:colOff>
      <xdr:row>97</xdr:row>
      <xdr:rowOff>9804</xdr:rowOff>
    </xdr:to>
    <xdr:sp macro="" textlink="">
      <xdr:nvSpPr>
        <xdr:cNvPr id="477" name="楕円 476"/>
        <xdr:cNvSpPr/>
      </xdr:nvSpPr>
      <xdr:spPr>
        <a:xfrm>
          <a:off x="10426700" y="165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58081</xdr:rowOff>
    </xdr:from>
    <xdr:ext cx="534377" cy="259045"/>
    <xdr:sp macro="" textlink="">
      <xdr:nvSpPr>
        <xdr:cNvPr id="478" name="普通建設事業費 （ うち更新整備　）該当値テキスト"/>
        <xdr:cNvSpPr txBox="1"/>
      </xdr:nvSpPr>
      <xdr:spPr>
        <a:xfrm>
          <a:off x="10528300" y="165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111798</xdr:rowOff>
    </xdr:from>
    <xdr:to>
      <xdr:col>50</xdr:col>
      <xdr:colOff>165100</xdr:colOff>
      <xdr:row>98</xdr:row>
      <xdr:rowOff>41948</xdr:rowOff>
    </xdr:to>
    <xdr:sp macro="" textlink="">
      <xdr:nvSpPr>
        <xdr:cNvPr id="479" name="楕円 478"/>
        <xdr:cNvSpPr/>
      </xdr:nvSpPr>
      <xdr:spPr>
        <a:xfrm>
          <a:off x="9588500" y="167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33075</xdr:rowOff>
    </xdr:from>
    <xdr:ext cx="534377" cy="259045"/>
    <xdr:sp macro="" textlink="">
      <xdr:nvSpPr>
        <xdr:cNvPr id="480" name="テキスト ボックス 479"/>
        <xdr:cNvSpPr txBox="1"/>
      </xdr:nvSpPr>
      <xdr:spPr>
        <a:xfrm>
          <a:off x="9372111" y="168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54369</xdr:rowOff>
    </xdr:from>
    <xdr:to>
      <xdr:col>46</xdr:col>
      <xdr:colOff>38100</xdr:colOff>
      <xdr:row>93</xdr:row>
      <xdr:rowOff>155969</xdr:rowOff>
    </xdr:to>
    <xdr:sp macro="" textlink="">
      <xdr:nvSpPr>
        <xdr:cNvPr id="481" name="楕円 480"/>
        <xdr:cNvSpPr/>
      </xdr:nvSpPr>
      <xdr:spPr>
        <a:xfrm>
          <a:off x="8699500" y="159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1046</xdr:rowOff>
    </xdr:from>
    <xdr:ext cx="534377" cy="259045"/>
    <xdr:sp macro="" textlink="">
      <xdr:nvSpPr>
        <xdr:cNvPr id="482" name="テキスト ボックス 481"/>
        <xdr:cNvSpPr txBox="1"/>
      </xdr:nvSpPr>
      <xdr:spPr>
        <a:xfrm>
          <a:off x="8483111" y="157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5271</xdr:rowOff>
    </xdr:from>
    <xdr:to>
      <xdr:col>41</xdr:col>
      <xdr:colOff>101600</xdr:colOff>
      <xdr:row>97</xdr:row>
      <xdr:rowOff>106871</xdr:rowOff>
    </xdr:to>
    <xdr:sp macro="" textlink="">
      <xdr:nvSpPr>
        <xdr:cNvPr id="483" name="楕円 482"/>
        <xdr:cNvSpPr/>
      </xdr:nvSpPr>
      <xdr:spPr>
        <a:xfrm>
          <a:off x="7810500" y="166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97998</xdr:rowOff>
    </xdr:from>
    <xdr:ext cx="534377" cy="259045"/>
    <xdr:sp macro="" textlink="">
      <xdr:nvSpPr>
        <xdr:cNvPr id="484" name="テキスト ボックス 483"/>
        <xdr:cNvSpPr txBox="1"/>
      </xdr:nvSpPr>
      <xdr:spPr>
        <a:xfrm>
          <a:off x="7594111" y="167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162573</xdr:rowOff>
    </xdr:from>
    <xdr:to>
      <xdr:col>36</xdr:col>
      <xdr:colOff>165100</xdr:colOff>
      <xdr:row>98</xdr:row>
      <xdr:rowOff>92723</xdr:rowOff>
    </xdr:to>
    <xdr:sp macro="" textlink="">
      <xdr:nvSpPr>
        <xdr:cNvPr id="485" name="楕円 484"/>
        <xdr:cNvSpPr/>
      </xdr:nvSpPr>
      <xdr:spPr>
        <a:xfrm>
          <a:off x="6921500" y="167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83850</xdr:rowOff>
    </xdr:from>
    <xdr:ext cx="534377" cy="259045"/>
    <xdr:sp macro="" textlink="">
      <xdr:nvSpPr>
        <xdr:cNvPr id="486" name="テキスト ボックス 485"/>
        <xdr:cNvSpPr txBox="1"/>
      </xdr:nvSpPr>
      <xdr:spPr>
        <a:xfrm>
          <a:off x="6705111" y="168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162198</xdr:rowOff>
    </xdr:from>
    <xdr:to>
      <xdr:col>85</xdr:col>
      <xdr:colOff>127000</xdr:colOff>
      <xdr:row>39</xdr:row>
      <xdr:rowOff>24143</xdr:rowOff>
    </xdr:to>
    <xdr:cxnSp macro="">
      <xdr:nvCxnSpPr>
        <xdr:cNvPr id="515" name="直線コネクタ 514"/>
        <xdr:cNvCxnSpPr/>
      </xdr:nvCxnSpPr>
      <xdr:spPr>
        <a:xfrm flipV="1">
          <a:off x="15481300" y="6162948"/>
          <a:ext cx="838200" cy="5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144175</xdr:rowOff>
    </xdr:from>
    <xdr:ext cx="469744" cy="259045"/>
    <xdr:sp macro="" textlink="">
      <xdr:nvSpPr>
        <xdr:cNvPr id="516" name="災害復旧事業費平均値テキスト"/>
        <xdr:cNvSpPr txBox="1"/>
      </xdr:nvSpPr>
      <xdr:spPr>
        <a:xfrm>
          <a:off x="16370300" y="6487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24143</xdr:rowOff>
    </xdr:from>
    <xdr:to>
      <xdr:col>81</xdr:col>
      <xdr:colOff>50800</xdr:colOff>
      <xdr:row>39</xdr:row>
      <xdr:rowOff>28257</xdr:rowOff>
    </xdr:to>
    <xdr:cxnSp macro="">
      <xdr:nvCxnSpPr>
        <xdr:cNvPr id="518" name="直線コネクタ 517"/>
        <xdr:cNvCxnSpPr/>
      </xdr:nvCxnSpPr>
      <xdr:spPr>
        <a:xfrm flipV="1">
          <a:off x="14592300" y="671069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152482</xdr:rowOff>
    </xdr:from>
    <xdr:to>
      <xdr:col>76</xdr:col>
      <xdr:colOff>114300</xdr:colOff>
      <xdr:row>39</xdr:row>
      <xdr:rowOff>28257</xdr:rowOff>
    </xdr:to>
    <xdr:cxnSp macro="">
      <xdr:nvCxnSpPr>
        <xdr:cNvPr id="521" name="直線コネクタ 520"/>
        <xdr:cNvCxnSpPr/>
      </xdr:nvCxnSpPr>
      <xdr:spPr>
        <a:xfrm>
          <a:off x="13703300" y="6667582"/>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147415</xdr:rowOff>
    </xdr:from>
    <xdr:to>
      <xdr:col>71</xdr:col>
      <xdr:colOff>177800</xdr:colOff>
      <xdr:row>38</xdr:row>
      <xdr:rowOff>152482</xdr:rowOff>
    </xdr:to>
    <xdr:cxnSp macro="">
      <xdr:nvCxnSpPr>
        <xdr:cNvPr id="524" name="直線コネクタ 523"/>
        <xdr:cNvCxnSpPr/>
      </xdr:nvCxnSpPr>
      <xdr:spPr>
        <a:xfrm>
          <a:off x="12814300" y="666251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24902</xdr:rowOff>
    </xdr:from>
    <xdr:ext cx="469744" cy="259045"/>
    <xdr:sp macro="" textlink="">
      <xdr:nvSpPr>
        <xdr:cNvPr id="528" name="テキスト ボックス 527"/>
        <xdr:cNvSpPr txBox="1"/>
      </xdr:nvSpPr>
      <xdr:spPr>
        <a:xfrm>
          <a:off x="12579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111398</xdr:rowOff>
    </xdr:from>
    <xdr:to>
      <xdr:col>85</xdr:col>
      <xdr:colOff>177800</xdr:colOff>
      <xdr:row>36</xdr:row>
      <xdr:rowOff>41548</xdr:rowOff>
    </xdr:to>
    <xdr:sp macro="" textlink="">
      <xdr:nvSpPr>
        <xdr:cNvPr id="534" name="楕円 533"/>
        <xdr:cNvSpPr/>
      </xdr:nvSpPr>
      <xdr:spPr>
        <a:xfrm>
          <a:off x="16268700" y="61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134275</xdr:rowOff>
    </xdr:from>
    <xdr:ext cx="534377" cy="259045"/>
    <xdr:sp macro="" textlink="">
      <xdr:nvSpPr>
        <xdr:cNvPr id="535" name="災害復旧事業費該当値テキスト"/>
        <xdr:cNvSpPr txBox="1"/>
      </xdr:nvSpPr>
      <xdr:spPr>
        <a:xfrm>
          <a:off x="16370300" y="5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144793</xdr:rowOff>
    </xdr:from>
    <xdr:to>
      <xdr:col>81</xdr:col>
      <xdr:colOff>101600</xdr:colOff>
      <xdr:row>39</xdr:row>
      <xdr:rowOff>74943</xdr:rowOff>
    </xdr:to>
    <xdr:sp macro="" textlink="">
      <xdr:nvSpPr>
        <xdr:cNvPr id="536" name="楕円 535"/>
        <xdr:cNvSpPr/>
      </xdr:nvSpPr>
      <xdr:spPr>
        <a:xfrm>
          <a:off x="15430500" y="66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66070</xdr:rowOff>
    </xdr:from>
    <xdr:ext cx="469744" cy="259045"/>
    <xdr:sp macro="" textlink="">
      <xdr:nvSpPr>
        <xdr:cNvPr id="537" name="テキスト ボックス 536"/>
        <xdr:cNvSpPr txBox="1"/>
      </xdr:nvSpPr>
      <xdr:spPr>
        <a:xfrm>
          <a:off x="15246428" y="67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148907</xdr:rowOff>
    </xdr:from>
    <xdr:to>
      <xdr:col>76</xdr:col>
      <xdr:colOff>165100</xdr:colOff>
      <xdr:row>39</xdr:row>
      <xdr:rowOff>79057</xdr:rowOff>
    </xdr:to>
    <xdr:sp macro="" textlink="">
      <xdr:nvSpPr>
        <xdr:cNvPr id="538" name="楕円 537"/>
        <xdr:cNvSpPr/>
      </xdr:nvSpPr>
      <xdr:spPr>
        <a:xfrm>
          <a:off x="14541500" y="66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39" name="テキスト ボックス 538"/>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101682</xdr:rowOff>
    </xdr:from>
    <xdr:to>
      <xdr:col>72</xdr:col>
      <xdr:colOff>38100</xdr:colOff>
      <xdr:row>39</xdr:row>
      <xdr:rowOff>31832</xdr:rowOff>
    </xdr:to>
    <xdr:sp macro="" textlink="">
      <xdr:nvSpPr>
        <xdr:cNvPr id="540" name="楕円 539"/>
        <xdr:cNvSpPr/>
      </xdr:nvSpPr>
      <xdr:spPr>
        <a:xfrm>
          <a:off x="13652500" y="66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22959</xdr:rowOff>
    </xdr:from>
    <xdr:ext cx="469744" cy="259045"/>
    <xdr:sp macro="" textlink="">
      <xdr:nvSpPr>
        <xdr:cNvPr id="541" name="テキスト ボックス 540"/>
        <xdr:cNvSpPr txBox="1"/>
      </xdr:nvSpPr>
      <xdr:spPr>
        <a:xfrm>
          <a:off x="13468428" y="670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96615</xdr:rowOff>
    </xdr:from>
    <xdr:to>
      <xdr:col>67</xdr:col>
      <xdr:colOff>101600</xdr:colOff>
      <xdr:row>39</xdr:row>
      <xdr:rowOff>26765</xdr:rowOff>
    </xdr:to>
    <xdr:sp macro="" textlink="">
      <xdr:nvSpPr>
        <xdr:cNvPr id="542" name="楕円 541"/>
        <xdr:cNvSpPr/>
      </xdr:nvSpPr>
      <xdr:spPr>
        <a:xfrm>
          <a:off x="12763500" y="66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43292</xdr:rowOff>
    </xdr:from>
    <xdr:ext cx="469744" cy="259045"/>
    <xdr:sp macro="" textlink="">
      <xdr:nvSpPr>
        <xdr:cNvPr id="543" name="テキスト ボックス 542"/>
        <xdr:cNvSpPr txBox="1"/>
      </xdr:nvSpPr>
      <xdr:spPr>
        <a:xfrm>
          <a:off x="12579428" y="63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81611</xdr:rowOff>
    </xdr:from>
    <xdr:to>
      <xdr:col>85</xdr:col>
      <xdr:colOff>127000</xdr:colOff>
      <xdr:row>78</xdr:row>
      <xdr:rowOff>142266</xdr:rowOff>
    </xdr:to>
    <xdr:cxnSp macro="">
      <xdr:nvCxnSpPr>
        <xdr:cNvPr id="622" name="直線コネクタ 621"/>
        <xdr:cNvCxnSpPr/>
      </xdr:nvCxnSpPr>
      <xdr:spPr>
        <a:xfrm flipV="1">
          <a:off x="15481300" y="13454711"/>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37597</xdr:rowOff>
    </xdr:from>
    <xdr:ext cx="534377" cy="259045"/>
    <xdr:sp macro="" textlink="">
      <xdr:nvSpPr>
        <xdr:cNvPr id="623" name="公債費平均値テキスト"/>
        <xdr:cNvSpPr txBox="1"/>
      </xdr:nvSpPr>
      <xdr:spPr>
        <a:xfrm>
          <a:off x="16370300" y="13067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142266</xdr:rowOff>
    </xdr:from>
    <xdr:to>
      <xdr:col>81</xdr:col>
      <xdr:colOff>50800</xdr:colOff>
      <xdr:row>79</xdr:row>
      <xdr:rowOff>13742</xdr:rowOff>
    </xdr:to>
    <xdr:cxnSp macro="">
      <xdr:nvCxnSpPr>
        <xdr:cNvPr id="625" name="直線コネクタ 624"/>
        <xdr:cNvCxnSpPr/>
      </xdr:nvCxnSpPr>
      <xdr:spPr>
        <a:xfrm flipV="1">
          <a:off x="14592300" y="13515366"/>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7" name="テキスト ボックス 626"/>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13742</xdr:rowOff>
    </xdr:from>
    <xdr:to>
      <xdr:col>76</xdr:col>
      <xdr:colOff>114300</xdr:colOff>
      <xdr:row>79</xdr:row>
      <xdr:rowOff>32969</xdr:rowOff>
    </xdr:to>
    <xdr:cxnSp macro="">
      <xdr:nvCxnSpPr>
        <xdr:cNvPr id="628" name="直線コネクタ 627"/>
        <xdr:cNvCxnSpPr/>
      </xdr:nvCxnSpPr>
      <xdr:spPr>
        <a:xfrm flipV="1">
          <a:off x="13703300" y="13558292"/>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30" name="テキスト ボックス 629"/>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32969</xdr:rowOff>
    </xdr:from>
    <xdr:to>
      <xdr:col>71</xdr:col>
      <xdr:colOff>177800</xdr:colOff>
      <xdr:row>79</xdr:row>
      <xdr:rowOff>61861</xdr:rowOff>
    </xdr:to>
    <xdr:cxnSp macro="">
      <xdr:nvCxnSpPr>
        <xdr:cNvPr id="631" name="直線コネクタ 630"/>
        <xdr:cNvCxnSpPr/>
      </xdr:nvCxnSpPr>
      <xdr:spPr>
        <a:xfrm flipV="1">
          <a:off x="12814300" y="13577519"/>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3" name="テキスト ボックス 632"/>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5" name="テキスト ボックス 634"/>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30811</xdr:rowOff>
    </xdr:from>
    <xdr:to>
      <xdr:col>85</xdr:col>
      <xdr:colOff>177800</xdr:colOff>
      <xdr:row>78</xdr:row>
      <xdr:rowOff>132411</xdr:rowOff>
    </xdr:to>
    <xdr:sp macro="" textlink="">
      <xdr:nvSpPr>
        <xdr:cNvPr id="641" name="楕円 640"/>
        <xdr:cNvSpPr/>
      </xdr:nvSpPr>
      <xdr:spPr>
        <a:xfrm>
          <a:off x="16268700" y="134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9238</xdr:rowOff>
    </xdr:from>
    <xdr:ext cx="534377" cy="259045"/>
    <xdr:sp macro="" textlink="">
      <xdr:nvSpPr>
        <xdr:cNvPr id="642" name="公債費該当値テキスト"/>
        <xdr:cNvSpPr txBox="1"/>
      </xdr:nvSpPr>
      <xdr:spPr>
        <a:xfrm>
          <a:off x="16370300" y="133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91466</xdr:rowOff>
    </xdr:from>
    <xdr:to>
      <xdr:col>81</xdr:col>
      <xdr:colOff>101600</xdr:colOff>
      <xdr:row>79</xdr:row>
      <xdr:rowOff>21616</xdr:rowOff>
    </xdr:to>
    <xdr:sp macro="" textlink="">
      <xdr:nvSpPr>
        <xdr:cNvPr id="643" name="楕円 642"/>
        <xdr:cNvSpPr/>
      </xdr:nvSpPr>
      <xdr:spPr>
        <a:xfrm>
          <a:off x="15430500" y="134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12743</xdr:rowOff>
    </xdr:from>
    <xdr:ext cx="534377" cy="259045"/>
    <xdr:sp macro="" textlink="">
      <xdr:nvSpPr>
        <xdr:cNvPr id="644" name="テキスト ボックス 643"/>
        <xdr:cNvSpPr txBox="1"/>
      </xdr:nvSpPr>
      <xdr:spPr>
        <a:xfrm>
          <a:off x="15214111" y="1355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134392</xdr:rowOff>
    </xdr:from>
    <xdr:to>
      <xdr:col>76</xdr:col>
      <xdr:colOff>165100</xdr:colOff>
      <xdr:row>79</xdr:row>
      <xdr:rowOff>64542</xdr:rowOff>
    </xdr:to>
    <xdr:sp macro="" textlink="">
      <xdr:nvSpPr>
        <xdr:cNvPr id="645" name="楕円 644"/>
        <xdr:cNvSpPr/>
      </xdr:nvSpPr>
      <xdr:spPr>
        <a:xfrm>
          <a:off x="14541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55669</xdr:rowOff>
    </xdr:from>
    <xdr:ext cx="534377" cy="259045"/>
    <xdr:sp macro="" textlink="">
      <xdr:nvSpPr>
        <xdr:cNvPr id="646" name="テキスト ボックス 645"/>
        <xdr:cNvSpPr txBox="1"/>
      </xdr:nvSpPr>
      <xdr:spPr>
        <a:xfrm>
          <a:off x="14325111" y="136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153619</xdr:rowOff>
    </xdr:from>
    <xdr:to>
      <xdr:col>72</xdr:col>
      <xdr:colOff>38100</xdr:colOff>
      <xdr:row>79</xdr:row>
      <xdr:rowOff>83769</xdr:rowOff>
    </xdr:to>
    <xdr:sp macro="" textlink="">
      <xdr:nvSpPr>
        <xdr:cNvPr id="647" name="楕円 646"/>
        <xdr:cNvSpPr/>
      </xdr:nvSpPr>
      <xdr:spPr>
        <a:xfrm>
          <a:off x="13652500" y="135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74896</xdr:rowOff>
    </xdr:from>
    <xdr:ext cx="534377" cy="259045"/>
    <xdr:sp macro="" textlink="">
      <xdr:nvSpPr>
        <xdr:cNvPr id="648" name="テキスト ボックス 647"/>
        <xdr:cNvSpPr txBox="1"/>
      </xdr:nvSpPr>
      <xdr:spPr>
        <a:xfrm>
          <a:off x="13436111" y="136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11061</xdr:rowOff>
    </xdr:from>
    <xdr:to>
      <xdr:col>67</xdr:col>
      <xdr:colOff>101600</xdr:colOff>
      <xdr:row>79</xdr:row>
      <xdr:rowOff>112661</xdr:rowOff>
    </xdr:to>
    <xdr:sp macro="" textlink="">
      <xdr:nvSpPr>
        <xdr:cNvPr id="649" name="楕円 648"/>
        <xdr:cNvSpPr/>
      </xdr:nvSpPr>
      <xdr:spPr>
        <a:xfrm>
          <a:off x="12763500" y="135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103788</xdr:rowOff>
    </xdr:from>
    <xdr:ext cx="534377" cy="259045"/>
    <xdr:sp macro="" textlink="">
      <xdr:nvSpPr>
        <xdr:cNvPr id="650" name="テキスト ボックス 649"/>
        <xdr:cNvSpPr txBox="1"/>
      </xdr:nvSpPr>
      <xdr:spPr>
        <a:xfrm>
          <a:off x="12547111" y="136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7079</xdr:rowOff>
    </xdr:from>
    <xdr:to>
      <xdr:col>85</xdr:col>
      <xdr:colOff>127000</xdr:colOff>
      <xdr:row>98</xdr:row>
      <xdr:rowOff>45189</xdr:rowOff>
    </xdr:to>
    <xdr:cxnSp macro="">
      <xdr:nvCxnSpPr>
        <xdr:cNvPr id="681" name="直線コネクタ 680"/>
        <xdr:cNvCxnSpPr/>
      </xdr:nvCxnSpPr>
      <xdr:spPr>
        <a:xfrm flipV="1">
          <a:off x="15481300" y="16809179"/>
          <a:ext cx="838200" cy="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78239</xdr:rowOff>
    </xdr:from>
    <xdr:to>
      <xdr:col>81</xdr:col>
      <xdr:colOff>50800</xdr:colOff>
      <xdr:row>98</xdr:row>
      <xdr:rowOff>45189</xdr:rowOff>
    </xdr:to>
    <xdr:cxnSp macro="">
      <xdr:nvCxnSpPr>
        <xdr:cNvPr id="684" name="直線コネクタ 683"/>
        <xdr:cNvCxnSpPr/>
      </xdr:nvCxnSpPr>
      <xdr:spPr>
        <a:xfrm>
          <a:off x="14592300" y="16708889"/>
          <a:ext cx="889000" cy="13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78239</xdr:rowOff>
    </xdr:from>
    <xdr:to>
      <xdr:col>76</xdr:col>
      <xdr:colOff>114300</xdr:colOff>
      <xdr:row>98</xdr:row>
      <xdr:rowOff>31671</xdr:rowOff>
    </xdr:to>
    <xdr:cxnSp macro="">
      <xdr:nvCxnSpPr>
        <xdr:cNvPr id="687" name="直線コネクタ 686"/>
        <xdr:cNvCxnSpPr/>
      </xdr:nvCxnSpPr>
      <xdr:spPr>
        <a:xfrm flipV="1">
          <a:off x="13703300" y="16708889"/>
          <a:ext cx="889000" cy="12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119746</xdr:rowOff>
    </xdr:from>
    <xdr:to>
      <xdr:col>71</xdr:col>
      <xdr:colOff>177800</xdr:colOff>
      <xdr:row>98</xdr:row>
      <xdr:rowOff>31671</xdr:rowOff>
    </xdr:to>
    <xdr:cxnSp macro="">
      <xdr:nvCxnSpPr>
        <xdr:cNvPr id="690" name="直線コネクタ 689"/>
        <xdr:cNvCxnSpPr/>
      </xdr:nvCxnSpPr>
      <xdr:spPr>
        <a:xfrm>
          <a:off x="12814300" y="16750396"/>
          <a:ext cx="889000" cy="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3" name="フローチャート: 判断 692"/>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19347</xdr:rowOff>
    </xdr:from>
    <xdr:ext cx="534377" cy="259045"/>
    <xdr:sp macro="" textlink="">
      <xdr:nvSpPr>
        <xdr:cNvPr id="694" name="テキスト ボックス 693"/>
        <xdr:cNvSpPr txBox="1"/>
      </xdr:nvSpPr>
      <xdr:spPr>
        <a:xfrm>
          <a:off x="12547111" y="16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127729</xdr:rowOff>
    </xdr:from>
    <xdr:to>
      <xdr:col>85</xdr:col>
      <xdr:colOff>177800</xdr:colOff>
      <xdr:row>98</xdr:row>
      <xdr:rowOff>57879</xdr:rowOff>
    </xdr:to>
    <xdr:sp macro="" textlink="">
      <xdr:nvSpPr>
        <xdr:cNvPr id="700" name="楕円 699"/>
        <xdr:cNvSpPr/>
      </xdr:nvSpPr>
      <xdr:spPr>
        <a:xfrm>
          <a:off x="16268700" y="167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106156</xdr:rowOff>
    </xdr:from>
    <xdr:ext cx="469744" cy="259045"/>
    <xdr:sp macro="" textlink="">
      <xdr:nvSpPr>
        <xdr:cNvPr id="701" name="積立金該当値テキスト"/>
        <xdr:cNvSpPr txBox="1"/>
      </xdr:nvSpPr>
      <xdr:spPr>
        <a:xfrm>
          <a:off x="16370300" y="1673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165839</xdr:rowOff>
    </xdr:from>
    <xdr:to>
      <xdr:col>81</xdr:col>
      <xdr:colOff>101600</xdr:colOff>
      <xdr:row>98</xdr:row>
      <xdr:rowOff>95989</xdr:rowOff>
    </xdr:to>
    <xdr:sp macro="" textlink="">
      <xdr:nvSpPr>
        <xdr:cNvPr id="702" name="楕円 701"/>
        <xdr:cNvSpPr/>
      </xdr:nvSpPr>
      <xdr:spPr>
        <a:xfrm>
          <a:off x="15430500" y="167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87116</xdr:rowOff>
    </xdr:from>
    <xdr:ext cx="469744" cy="259045"/>
    <xdr:sp macro="" textlink="">
      <xdr:nvSpPr>
        <xdr:cNvPr id="703" name="テキスト ボックス 702"/>
        <xdr:cNvSpPr txBox="1"/>
      </xdr:nvSpPr>
      <xdr:spPr>
        <a:xfrm>
          <a:off x="15246428" y="1688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27439</xdr:rowOff>
    </xdr:from>
    <xdr:to>
      <xdr:col>76</xdr:col>
      <xdr:colOff>165100</xdr:colOff>
      <xdr:row>97</xdr:row>
      <xdr:rowOff>129039</xdr:rowOff>
    </xdr:to>
    <xdr:sp macro="" textlink="">
      <xdr:nvSpPr>
        <xdr:cNvPr id="704" name="楕円 703"/>
        <xdr:cNvSpPr/>
      </xdr:nvSpPr>
      <xdr:spPr>
        <a:xfrm>
          <a:off x="14541500" y="166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120166</xdr:rowOff>
    </xdr:from>
    <xdr:ext cx="534377" cy="259045"/>
    <xdr:sp macro="" textlink="">
      <xdr:nvSpPr>
        <xdr:cNvPr id="705" name="テキスト ボックス 704"/>
        <xdr:cNvSpPr txBox="1"/>
      </xdr:nvSpPr>
      <xdr:spPr>
        <a:xfrm>
          <a:off x="14325111" y="1675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152321</xdr:rowOff>
    </xdr:from>
    <xdr:to>
      <xdr:col>72</xdr:col>
      <xdr:colOff>38100</xdr:colOff>
      <xdr:row>98</xdr:row>
      <xdr:rowOff>82471</xdr:rowOff>
    </xdr:to>
    <xdr:sp macro="" textlink="">
      <xdr:nvSpPr>
        <xdr:cNvPr id="706" name="楕円 705"/>
        <xdr:cNvSpPr/>
      </xdr:nvSpPr>
      <xdr:spPr>
        <a:xfrm>
          <a:off x="13652500" y="167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73598</xdr:rowOff>
    </xdr:from>
    <xdr:ext cx="469744" cy="259045"/>
    <xdr:sp macro="" textlink="">
      <xdr:nvSpPr>
        <xdr:cNvPr id="707" name="テキスト ボックス 706"/>
        <xdr:cNvSpPr txBox="1"/>
      </xdr:nvSpPr>
      <xdr:spPr>
        <a:xfrm>
          <a:off x="13468428" y="168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68946</xdr:rowOff>
    </xdr:from>
    <xdr:to>
      <xdr:col>67</xdr:col>
      <xdr:colOff>101600</xdr:colOff>
      <xdr:row>97</xdr:row>
      <xdr:rowOff>170546</xdr:rowOff>
    </xdr:to>
    <xdr:sp macro="" textlink="">
      <xdr:nvSpPr>
        <xdr:cNvPr id="708" name="楕円 707"/>
        <xdr:cNvSpPr/>
      </xdr:nvSpPr>
      <xdr:spPr>
        <a:xfrm>
          <a:off x="12763500" y="166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161673</xdr:rowOff>
    </xdr:from>
    <xdr:ext cx="469744" cy="259045"/>
    <xdr:sp macro="" textlink="">
      <xdr:nvSpPr>
        <xdr:cNvPr id="709" name="テキスト ボックス 708"/>
        <xdr:cNvSpPr txBox="1"/>
      </xdr:nvSpPr>
      <xdr:spPr>
        <a:xfrm>
          <a:off x="12579428" y="1679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150041</xdr:rowOff>
    </xdr:from>
    <xdr:to>
      <xdr:col>116</xdr:col>
      <xdr:colOff>63500</xdr:colOff>
      <xdr:row>57</xdr:row>
      <xdr:rowOff>73623</xdr:rowOff>
    </xdr:to>
    <xdr:cxnSp macro="">
      <xdr:nvCxnSpPr>
        <xdr:cNvPr id="797" name="直線コネクタ 796"/>
        <xdr:cNvCxnSpPr/>
      </xdr:nvCxnSpPr>
      <xdr:spPr>
        <a:xfrm flipV="1">
          <a:off x="21323300" y="9751241"/>
          <a:ext cx="838200" cy="9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113592</xdr:rowOff>
    </xdr:from>
    <xdr:ext cx="469744" cy="259045"/>
    <xdr:sp macro="" textlink="">
      <xdr:nvSpPr>
        <xdr:cNvPr id="798" name="貸付金平均値テキスト"/>
        <xdr:cNvSpPr txBox="1"/>
      </xdr:nvSpPr>
      <xdr:spPr>
        <a:xfrm>
          <a:off x="22212300" y="9886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73623</xdr:rowOff>
    </xdr:from>
    <xdr:to>
      <xdr:col>111</xdr:col>
      <xdr:colOff>177800</xdr:colOff>
      <xdr:row>57</xdr:row>
      <xdr:rowOff>79938</xdr:rowOff>
    </xdr:to>
    <xdr:cxnSp macro="">
      <xdr:nvCxnSpPr>
        <xdr:cNvPr id="800" name="直線コネクタ 799"/>
        <xdr:cNvCxnSpPr/>
      </xdr:nvCxnSpPr>
      <xdr:spPr>
        <a:xfrm flipV="1">
          <a:off x="20434300" y="9846273"/>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133948</xdr:rowOff>
    </xdr:from>
    <xdr:ext cx="469744" cy="259045"/>
    <xdr:sp macro="" textlink="">
      <xdr:nvSpPr>
        <xdr:cNvPr id="802" name="テキスト ボックス 801"/>
        <xdr:cNvSpPr txBox="1"/>
      </xdr:nvSpPr>
      <xdr:spPr>
        <a:xfrm>
          <a:off x="21088428" y="990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79938</xdr:rowOff>
    </xdr:from>
    <xdr:to>
      <xdr:col>107</xdr:col>
      <xdr:colOff>50800</xdr:colOff>
      <xdr:row>57</xdr:row>
      <xdr:rowOff>86251</xdr:rowOff>
    </xdr:to>
    <xdr:cxnSp macro="">
      <xdr:nvCxnSpPr>
        <xdr:cNvPr id="803" name="直線コネクタ 802"/>
        <xdr:cNvCxnSpPr/>
      </xdr:nvCxnSpPr>
      <xdr:spPr>
        <a:xfrm flipV="1">
          <a:off x="19545300" y="9852588"/>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35976</xdr:rowOff>
    </xdr:from>
    <xdr:ext cx="469744" cy="259045"/>
    <xdr:sp macro="" textlink="">
      <xdr:nvSpPr>
        <xdr:cNvPr id="805" name="テキスト ボックス 804"/>
        <xdr:cNvSpPr txBox="1"/>
      </xdr:nvSpPr>
      <xdr:spPr>
        <a:xfrm>
          <a:off x="20199428" y="998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86251</xdr:rowOff>
    </xdr:from>
    <xdr:to>
      <xdr:col>102</xdr:col>
      <xdr:colOff>114300</xdr:colOff>
      <xdr:row>57</xdr:row>
      <xdr:rowOff>92891</xdr:rowOff>
    </xdr:to>
    <xdr:cxnSp macro="">
      <xdr:nvCxnSpPr>
        <xdr:cNvPr id="806" name="直線コネクタ 805"/>
        <xdr:cNvCxnSpPr/>
      </xdr:nvCxnSpPr>
      <xdr:spPr>
        <a:xfrm flipV="1">
          <a:off x="18656300" y="9858901"/>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146466</xdr:rowOff>
    </xdr:from>
    <xdr:ext cx="469744" cy="259045"/>
    <xdr:sp macro="" textlink="">
      <xdr:nvSpPr>
        <xdr:cNvPr id="808" name="テキスト ボックス 807"/>
        <xdr:cNvSpPr txBox="1"/>
      </xdr:nvSpPr>
      <xdr:spPr>
        <a:xfrm>
          <a:off x="19310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0" name="テキスト ボックス 809"/>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99241</xdr:rowOff>
    </xdr:from>
    <xdr:to>
      <xdr:col>116</xdr:col>
      <xdr:colOff>114300</xdr:colOff>
      <xdr:row>57</xdr:row>
      <xdr:rowOff>29391</xdr:rowOff>
    </xdr:to>
    <xdr:sp macro="" textlink="">
      <xdr:nvSpPr>
        <xdr:cNvPr id="816" name="楕円 815"/>
        <xdr:cNvSpPr/>
      </xdr:nvSpPr>
      <xdr:spPr>
        <a:xfrm>
          <a:off x="22110700" y="97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122118</xdr:rowOff>
    </xdr:from>
    <xdr:ext cx="469744" cy="259045"/>
    <xdr:sp macro="" textlink="">
      <xdr:nvSpPr>
        <xdr:cNvPr id="817" name="貸付金該当値テキスト"/>
        <xdr:cNvSpPr txBox="1"/>
      </xdr:nvSpPr>
      <xdr:spPr>
        <a:xfrm>
          <a:off x="22212300" y="955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22823</xdr:rowOff>
    </xdr:from>
    <xdr:to>
      <xdr:col>112</xdr:col>
      <xdr:colOff>38100</xdr:colOff>
      <xdr:row>57</xdr:row>
      <xdr:rowOff>124423</xdr:rowOff>
    </xdr:to>
    <xdr:sp macro="" textlink="">
      <xdr:nvSpPr>
        <xdr:cNvPr id="818" name="楕円 817"/>
        <xdr:cNvSpPr/>
      </xdr:nvSpPr>
      <xdr:spPr>
        <a:xfrm>
          <a:off x="21272500" y="97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140950</xdr:rowOff>
    </xdr:from>
    <xdr:ext cx="469744" cy="259045"/>
    <xdr:sp macro="" textlink="">
      <xdr:nvSpPr>
        <xdr:cNvPr id="819" name="テキスト ボックス 818"/>
        <xdr:cNvSpPr txBox="1"/>
      </xdr:nvSpPr>
      <xdr:spPr>
        <a:xfrm>
          <a:off x="21088428" y="957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29138</xdr:rowOff>
    </xdr:from>
    <xdr:to>
      <xdr:col>107</xdr:col>
      <xdr:colOff>101600</xdr:colOff>
      <xdr:row>57</xdr:row>
      <xdr:rowOff>130738</xdr:rowOff>
    </xdr:to>
    <xdr:sp macro="" textlink="">
      <xdr:nvSpPr>
        <xdr:cNvPr id="820" name="楕円 819"/>
        <xdr:cNvSpPr/>
      </xdr:nvSpPr>
      <xdr:spPr>
        <a:xfrm>
          <a:off x="20383500" y="98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147265</xdr:rowOff>
    </xdr:from>
    <xdr:ext cx="469744" cy="259045"/>
    <xdr:sp macro="" textlink="">
      <xdr:nvSpPr>
        <xdr:cNvPr id="821" name="テキスト ボックス 820"/>
        <xdr:cNvSpPr txBox="1"/>
      </xdr:nvSpPr>
      <xdr:spPr>
        <a:xfrm>
          <a:off x="20199428" y="957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35451</xdr:rowOff>
    </xdr:from>
    <xdr:to>
      <xdr:col>102</xdr:col>
      <xdr:colOff>165100</xdr:colOff>
      <xdr:row>57</xdr:row>
      <xdr:rowOff>137051</xdr:rowOff>
    </xdr:to>
    <xdr:sp macro="" textlink="">
      <xdr:nvSpPr>
        <xdr:cNvPr id="822" name="楕円 821"/>
        <xdr:cNvSpPr/>
      </xdr:nvSpPr>
      <xdr:spPr>
        <a:xfrm>
          <a:off x="19494500" y="98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153578</xdr:rowOff>
    </xdr:from>
    <xdr:ext cx="469744" cy="259045"/>
    <xdr:sp macro="" textlink="">
      <xdr:nvSpPr>
        <xdr:cNvPr id="823" name="テキスト ボックス 822"/>
        <xdr:cNvSpPr txBox="1"/>
      </xdr:nvSpPr>
      <xdr:spPr>
        <a:xfrm>
          <a:off x="19310428" y="958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42091</xdr:rowOff>
    </xdr:from>
    <xdr:to>
      <xdr:col>98</xdr:col>
      <xdr:colOff>38100</xdr:colOff>
      <xdr:row>57</xdr:row>
      <xdr:rowOff>143691</xdr:rowOff>
    </xdr:to>
    <xdr:sp macro="" textlink="">
      <xdr:nvSpPr>
        <xdr:cNvPr id="824" name="楕円 823"/>
        <xdr:cNvSpPr/>
      </xdr:nvSpPr>
      <xdr:spPr>
        <a:xfrm>
          <a:off x="18605500" y="98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134818</xdr:rowOff>
    </xdr:from>
    <xdr:ext cx="469744" cy="259045"/>
    <xdr:sp macro="" textlink="">
      <xdr:nvSpPr>
        <xdr:cNvPr id="825" name="テキスト ボックス 824"/>
        <xdr:cNvSpPr txBox="1"/>
      </xdr:nvSpPr>
      <xdr:spPr>
        <a:xfrm>
          <a:off x="18421428" y="99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138709</xdr:rowOff>
    </xdr:from>
    <xdr:to>
      <xdr:col>116</xdr:col>
      <xdr:colOff>63500</xdr:colOff>
      <xdr:row>76</xdr:row>
      <xdr:rowOff>153436</xdr:rowOff>
    </xdr:to>
    <xdr:cxnSp macro="">
      <xdr:nvCxnSpPr>
        <xdr:cNvPr id="855" name="直線コネクタ 854"/>
        <xdr:cNvCxnSpPr/>
      </xdr:nvCxnSpPr>
      <xdr:spPr>
        <a:xfrm flipV="1">
          <a:off x="21323300" y="13168909"/>
          <a:ext cx="8382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6" name="繰出金平均値テキスト"/>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153436</xdr:rowOff>
    </xdr:from>
    <xdr:to>
      <xdr:col>111</xdr:col>
      <xdr:colOff>177800</xdr:colOff>
      <xdr:row>76</xdr:row>
      <xdr:rowOff>159913</xdr:rowOff>
    </xdr:to>
    <xdr:cxnSp macro="">
      <xdr:nvCxnSpPr>
        <xdr:cNvPr id="858" name="直線コネクタ 857"/>
        <xdr:cNvCxnSpPr/>
      </xdr:nvCxnSpPr>
      <xdr:spPr>
        <a:xfrm flipV="1">
          <a:off x="20434300" y="1318363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60" name="テキスト ボックス 859"/>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19380</xdr:rowOff>
    </xdr:from>
    <xdr:to>
      <xdr:col>107</xdr:col>
      <xdr:colOff>50800</xdr:colOff>
      <xdr:row>76</xdr:row>
      <xdr:rowOff>159913</xdr:rowOff>
    </xdr:to>
    <xdr:cxnSp macro="">
      <xdr:nvCxnSpPr>
        <xdr:cNvPr id="861" name="直線コネクタ 860"/>
        <xdr:cNvCxnSpPr/>
      </xdr:nvCxnSpPr>
      <xdr:spPr>
        <a:xfrm>
          <a:off x="19545300" y="13049580"/>
          <a:ext cx="889000" cy="1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63" name="テキスト ボックス 862"/>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2560</xdr:rowOff>
    </xdr:from>
    <xdr:to>
      <xdr:col>102</xdr:col>
      <xdr:colOff>114300</xdr:colOff>
      <xdr:row>76</xdr:row>
      <xdr:rowOff>19380</xdr:rowOff>
    </xdr:to>
    <xdr:cxnSp macro="">
      <xdr:nvCxnSpPr>
        <xdr:cNvPr id="864" name="直線コネクタ 863"/>
        <xdr:cNvCxnSpPr/>
      </xdr:nvCxnSpPr>
      <xdr:spPr>
        <a:xfrm>
          <a:off x="18656300" y="13032760"/>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6" name="テキスト ボックス 865"/>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8" name="テキスト ボックス 867"/>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87909</xdr:rowOff>
    </xdr:from>
    <xdr:to>
      <xdr:col>116</xdr:col>
      <xdr:colOff>114300</xdr:colOff>
      <xdr:row>77</xdr:row>
      <xdr:rowOff>18059</xdr:rowOff>
    </xdr:to>
    <xdr:sp macro="" textlink="">
      <xdr:nvSpPr>
        <xdr:cNvPr id="874" name="楕円 873"/>
        <xdr:cNvSpPr/>
      </xdr:nvSpPr>
      <xdr:spPr>
        <a:xfrm>
          <a:off x="22110700" y="131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66336</xdr:rowOff>
    </xdr:from>
    <xdr:ext cx="534377" cy="259045"/>
    <xdr:sp macro="" textlink="">
      <xdr:nvSpPr>
        <xdr:cNvPr id="875" name="繰出金該当値テキスト"/>
        <xdr:cNvSpPr txBox="1"/>
      </xdr:nvSpPr>
      <xdr:spPr>
        <a:xfrm>
          <a:off x="22212300" y="130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102636</xdr:rowOff>
    </xdr:from>
    <xdr:to>
      <xdr:col>112</xdr:col>
      <xdr:colOff>38100</xdr:colOff>
      <xdr:row>77</xdr:row>
      <xdr:rowOff>32786</xdr:rowOff>
    </xdr:to>
    <xdr:sp macro="" textlink="">
      <xdr:nvSpPr>
        <xdr:cNvPr id="876" name="楕円 875"/>
        <xdr:cNvSpPr/>
      </xdr:nvSpPr>
      <xdr:spPr>
        <a:xfrm>
          <a:off x="21272500" y="131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23913</xdr:rowOff>
    </xdr:from>
    <xdr:ext cx="534377" cy="259045"/>
    <xdr:sp macro="" textlink="">
      <xdr:nvSpPr>
        <xdr:cNvPr id="877" name="テキスト ボックス 876"/>
        <xdr:cNvSpPr txBox="1"/>
      </xdr:nvSpPr>
      <xdr:spPr>
        <a:xfrm>
          <a:off x="21056111" y="132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109113</xdr:rowOff>
    </xdr:from>
    <xdr:to>
      <xdr:col>107</xdr:col>
      <xdr:colOff>101600</xdr:colOff>
      <xdr:row>77</xdr:row>
      <xdr:rowOff>39263</xdr:rowOff>
    </xdr:to>
    <xdr:sp macro="" textlink="">
      <xdr:nvSpPr>
        <xdr:cNvPr id="878" name="楕円 877"/>
        <xdr:cNvSpPr/>
      </xdr:nvSpPr>
      <xdr:spPr>
        <a:xfrm>
          <a:off x="20383500" y="131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30390</xdr:rowOff>
    </xdr:from>
    <xdr:ext cx="534377" cy="259045"/>
    <xdr:sp macro="" textlink="">
      <xdr:nvSpPr>
        <xdr:cNvPr id="879" name="テキスト ボックス 878"/>
        <xdr:cNvSpPr txBox="1"/>
      </xdr:nvSpPr>
      <xdr:spPr>
        <a:xfrm>
          <a:off x="20167111" y="132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140030</xdr:rowOff>
    </xdr:from>
    <xdr:to>
      <xdr:col>102</xdr:col>
      <xdr:colOff>165100</xdr:colOff>
      <xdr:row>76</xdr:row>
      <xdr:rowOff>70180</xdr:rowOff>
    </xdr:to>
    <xdr:sp macro="" textlink="">
      <xdr:nvSpPr>
        <xdr:cNvPr id="880" name="楕円 879"/>
        <xdr:cNvSpPr/>
      </xdr:nvSpPr>
      <xdr:spPr>
        <a:xfrm>
          <a:off x="19494500" y="129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61307</xdr:rowOff>
    </xdr:from>
    <xdr:ext cx="534377" cy="259045"/>
    <xdr:sp macro="" textlink="">
      <xdr:nvSpPr>
        <xdr:cNvPr id="881" name="テキスト ボックス 880"/>
        <xdr:cNvSpPr txBox="1"/>
      </xdr:nvSpPr>
      <xdr:spPr>
        <a:xfrm>
          <a:off x="19278111" y="1309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123209</xdr:rowOff>
    </xdr:from>
    <xdr:to>
      <xdr:col>98</xdr:col>
      <xdr:colOff>38100</xdr:colOff>
      <xdr:row>76</xdr:row>
      <xdr:rowOff>53358</xdr:rowOff>
    </xdr:to>
    <xdr:sp macro="" textlink="">
      <xdr:nvSpPr>
        <xdr:cNvPr id="882" name="楕円 881"/>
        <xdr:cNvSpPr/>
      </xdr:nvSpPr>
      <xdr:spPr>
        <a:xfrm>
          <a:off x="18605500" y="12981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44487</xdr:rowOff>
    </xdr:from>
    <xdr:ext cx="534377" cy="259045"/>
    <xdr:sp macro="" textlink="">
      <xdr:nvSpPr>
        <xdr:cNvPr id="883" name="テキスト ボックス 882"/>
        <xdr:cNvSpPr txBox="1"/>
      </xdr:nvSpPr>
      <xdr:spPr>
        <a:xfrm>
          <a:off x="18389111" y="130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29,819</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これは令和元年東日本台風により生じた道路や農地、公共施設の等の災害復旧工事費や重機借上料が増加したことが影響している。また、貸付金においては災害援護資貸付金の増加、扶助費においては住宅応急修理費の災害救助費繰替支弁金の増加により、前年度の値を大幅に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普通建設事業費（うち更新整備）は住民一人あたり</a:t>
          </a:r>
          <a:r>
            <a:rPr kumimoji="1" lang="en-US" altLang="ja-JP" sz="1300">
              <a:latin typeface="ＭＳ Ｐゴシック" panose="020B0600070205080204" pitchFamily="50" charset="-128"/>
              <a:ea typeface="ＭＳ Ｐゴシック" panose="020B0600070205080204" pitchFamily="50" charset="-128"/>
            </a:rPr>
            <a:t>33,728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16,031</a:t>
          </a:r>
          <a:r>
            <a:rPr kumimoji="1" lang="ja-JP" altLang="en-US" sz="1300">
              <a:latin typeface="ＭＳ Ｐゴシック" panose="020B0600070205080204" pitchFamily="50" charset="-128"/>
              <a:ea typeface="ＭＳ Ｐゴシック" panose="020B0600070205080204" pitchFamily="50" charset="-128"/>
            </a:rPr>
            <a:t>円増加となった。これは石川中学校給食調理場建設や旧中谷第二小学校の改修工事、沢田自治センター屋根改修工事等に係る支出が大きく影響している。今後も公共施設等総合管理計画に基づき、コスト削減を念頭に置きながら計画的な事業実施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15,063
14,959
115.71
8,043,149
7,694,072
160,699
4,403,747
7,162,328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108839</xdr:rowOff>
    </xdr:from>
    <xdr:to>
      <xdr:col>24</xdr:col>
      <xdr:colOff>63500</xdr:colOff>
      <xdr:row>34</xdr:row>
      <xdr:rowOff>135890</xdr:rowOff>
    </xdr:to>
    <xdr:cxnSp macro="">
      <xdr:nvCxnSpPr>
        <xdr:cNvPr id="61" name="直線コネクタ 60"/>
        <xdr:cNvCxnSpPr/>
      </xdr:nvCxnSpPr>
      <xdr:spPr>
        <a:xfrm flipV="1">
          <a:off x="3797300" y="5938139"/>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135890</xdr:rowOff>
    </xdr:from>
    <xdr:to>
      <xdr:col>19</xdr:col>
      <xdr:colOff>177800</xdr:colOff>
      <xdr:row>35</xdr:row>
      <xdr:rowOff>36068</xdr:rowOff>
    </xdr:to>
    <xdr:cxnSp macro="">
      <xdr:nvCxnSpPr>
        <xdr:cNvPr id="64" name="直線コネクタ 63"/>
        <xdr:cNvCxnSpPr/>
      </xdr:nvCxnSpPr>
      <xdr:spPr>
        <a:xfrm flipV="1">
          <a:off x="2908300" y="5965190"/>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36068</xdr:rowOff>
    </xdr:from>
    <xdr:to>
      <xdr:col>15</xdr:col>
      <xdr:colOff>50800</xdr:colOff>
      <xdr:row>35</xdr:row>
      <xdr:rowOff>52832</xdr:rowOff>
    </xdr:to>
    <xdr:cxnSp macro="">
      <xdr:nvCxnSpPr>
        <xdr:cNvPr id="67" name="直線コネクタ 66"/>
        <xdr:cNvCxnSpPr/>
      </xdr:nvCxnSpPr>
      <xdr:spPr>
        <a:xfrm flipV="1">
          <a:off x="2019300" y="603681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7493</xdr:rowOff>
    </xdr:from>
    <xdr:to>
      <xdr:col>10</xdr:col>
      <xdr:colOff>114300</xdr:colOff>
      <xdr:row>35</xdr:row>
      <xdr:rowOff>52832</xdr:rowOff>
    </xdr:to>
    <xdr:cxnSp macro="">
      <xdr:nvCxnSpPr>
        <xdr:cNvPr id="70" name="直線コネクタ 69"/>
        <xdr:cNvCxnSpPr/>
      </xdr:nvCxnSpPr>
      <xdr:spPr>
        <a:xfrm>
          <a:off x="1130300" y="6008243"/>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28338</xdr:rowOff>
    </xdr:from>
    <xdr:ext cx="469744" cy="259045"/>
    <xdr:sp macro="" textlink="">
      <xdr:nvSpPr>
        <xdr:cNvPr id="74" name="テキスト ボックス 73"/>
        <xdr:cNvSpPr txBox="1"/>
      </xdr:nvSpPr>
      <xdr:spPr>
        <a:xfrm>
          <a:off x="895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58039</xdr:rowOff>
    </xdr:from>
    <xdr:to>
      <xdr:col>24</xdr:col>
      <xdr:colOff>114300</xdr:colOff>
      <xdr:row>34</xdr:row>
      <xdr:rowOff>159639</xdr:rowOff>
    </xdr:to>
    <xdr:sp macro="" textlink="">
      <xdr:nvSpPr>
        <xdr:cNvPr id="80" name="楕円 79"/>
        <xdr:cNvSpPr/>
      </xdr:nvSpPr>
      <xdr:spPr>
        <a:xfrm>
          <a:off x="45847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80916</xdr:rowOff>
    </xdr:from>
    <xdr:ext cx="469744" cy="259045"/>
    <xdr:sp macro="" textlink="">
      <xdr:nvSpPr>
        <xdr:cNvPr id="81" name="議会費該当値テキスト"/>
        <xdr:cNvSpPr txBox="1"/>
      </xdr:nvSpPr>
      <xdr:spPr>
        <a:xfrm>
          <a:off x="4686300" y="573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85090</xdr:rowOff>
    </xdr:from>
    <xdr:to>
      <xdr:col>20</xdr:col>
      <xdr:colOff>38100</xdr:colOff>
      <xdr:row>35</xdr:row>
      <xdr:rowOff>15240</xdr:rowOff>
    </xdr:to>
    <xdr:sp macro="" textlink="">
      <xdr:nvSpPr>
        <xdr:cNvPr id="82" name="楕円 81"/>
        <xdr:cNvSpPr/>
      </xdr:nvSpPr>
      <xdr:spPr>
        <a:xfrm>
          <a:off x="3746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31767</xdr:rowOff>
    </xdr:from>
    <xdr:ext cx="469744" cy="259045"/>
    <xdr:sp macro="" textlink="">
      <xdr:nvSpPr>
        <xdr:cNvPr id="83" name="テキスト ボックス 82"/>
        <xdr:cNvSpPr txBox="1"/>
      </xdr:nvSpPr>
      <xdr:spPr>
        <a:xfrm>
          <a:off x="3562428"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156718</xdr:rowOff>
    </xdr:from>
    <xdr:to>
      <xdr:col>15</xdr:col>
      <xdr:colOff>101600</xdr:colOff>
      <xdr:row>35</xdr:row>
      <xdr:rowOff>86868</xdr:rowOff>
    </xdr:to>
    <xdr:sp macro="" textlink="">
      <xdr:nvSpPr>
        <xdr:cNvPr id="84" name="楕円 83"/>
        <xdr:cNvSpPr/>
      </xdr:nvSpPr>
      <xdr:spPr>
        <a:xfrm>
          <a:off x="2857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103395</xdr:rowOff>
    </xdr:from>
    <xdr:ext cx="469744" cy="259045"/>
    <xdr:sp macro="" textlink="">
      <xdr:nvSpPr>
        <xdr:cNvPr id="85" name="テキスト ボックス 84"/>
        <xdr:cNvSpPr txBox="1"/>
      </xdr:nvSpPr>
      <xdr:spPr>
        <a:xfrm>
          <a:off x="2673428"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xdr:rowOff>
    </xdr:from>
    <xdr:to>
      <xdr:col>10</xdr:col>
      <xdr:colOff>165100</xdr:colOff>
      <xdr:row>35</xdr:row>
      <xdr:rowOff>103632</xdr:rowOff>
    </xdr:to>
    <xdr:sp macro="" textlink="">
      <xdr:nvSpPr>
        <xdr:cNvPr id="86" name="楕円 85"/>
        <xdr:cNvSpPr/>
      </xdr:nvSpPr>
      <xdr:spPr>
        <a:xfrm>
          <a:off x="1968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120159</xdr:rowOff>
    </xdr:from>
    <xdr:ext cx="469744" cy="259045"/>
    <xdr:sp macro="" textlink="">
      <xdr:nvSpPr>
        <xdr:cNvPr id="87" name="テキスト ボックス 86"/>
        <xdr:cNvSpPr txBox="1"/>
      </xdr:nvSpPr>
      <xdr:spPr>
        <a:xfrm>
          <a:off x="1784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128143</xdr:rowOff>
    </xdr:from>
    <xdr:to>
      <xdr:col>6</xdr:col>
      <xdr:colOff>38100</xdr:colOff>
      <xdr:row>35</xdr:row>
      <xdr:rowOff>58293</xdr:rowOff>
    </xdr:to>
    <xdr:sp macro="" textlink="">
      <xdr:nvSpPr>
        <xdr:cNvPr id="88" name="楕円 87"/>
        <xdr:cNvSpPr/>
      </xdr:nvSpPr>
      <xdr:spPr>
        <a:xfrm>
          <a:off x="1079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49420</xdr:rowOff>
    </xdr:from>
    <xdr:ext cx="469744" cy="259045"/>
    <xdr:sp macro="" textlink="">
      <xdr:nvSpPr>
        <xdr:cNvPr id="89" name="テキスト ボックス 88"/>
        <xdr:cNvSpPr txBox="1"/>
      </xdr:nvSpPr>
      <xdr:spPr>
        <a:xfrm>
          <a:off x="895428" y="60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133166</xdr:rowOff>
    </xdr:from>
    <xdr:to>
      <xdr:col>24</xdr:col>
      <xdr:colOff>63500</xdr:colOff>
      <xdr:row>56</xdr:row>
      <xdr:rowOff>157407</xdr:rowOff>
    </xdr:to>
    <xdr:cxnSp macro="">
      <xdr:nvCxnSpPr>
        <xdr:cNvPr id="116" name="直線コネクタ 115"/>
        <xdr:cNvCxnSpPr/>
      </xdr:nvCxnSpPr>
      <xdr:spPr>
        <a:xfrm flipV="1">
          <a:off x="3797300" y="9734366"/>
          <a:ext cx="838200" cy="2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49119</xdr:rowOff>
    </xdr:from>
    <xdr:to>
      <xdr:col>19</xdr:col>
      <xdr:colOff>177800</xdr:colOff>
      <xdr:row>56</xdr:row>
      <xdr:rowOff>157407</xdr:rowOff>
    </xdr:to>
    <xdr:cxnSp macro="">
      <xdr:nvCxnSpPr>
        <xdr:cNvPr id="119" name="直線コネクタ 118"/>
        <xdr:cNvCxnSpPr/>
      </xdr:nvCxnSpPr>
      <xdr:spPr>
        <a:xfrm>
          <a:off x="2908300" y="9650319"/>
          <a:ext cx="889000" cy="1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129153</xdr:rowOff>
    </xdr:from>
    <xdr:to>
      <xdr:col>15</xdr:col>
      <xdr:colOff>50800</xdr:colOff>
      <xdr:row>56</xdr:row>
      <xdr:rowOff>49119</xdr:rowOff>
    </xdr:to>
    <xdr:cxnSp macro="">
      <xdr:nvCxnSpPr>
        <xdr:cNvPr id="122" name="直線コネクタ 121"/>
        <xdr:cNvCxnSpPr/>
      </xdr:nvCxnSpPr>
      <xdr:spPr>
        <a:xfrm>
          <a:off x="2019300" y="9558903"/>
          <a:ext cx="889000" cy="9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102326</xdr:rowOff>
    </xdr:from>
    <xdr:ext cx="534377" cy="259045"/>
    <xdr:sp macro="" textlink="">
      <xdr:nvSpPr>
        <xdr:cNvPr id="124" name="テキスト ボックス 123"/>
        <xdr:cNvSpPr txBox="1"/>
      </xdr:nvSpPr>
      <xdr:spPr>
        <a:xfrm>
          <a:off x="2641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129153</xdr:rowOff>
    </xdr:from>
    <xdr:to>
      <xdr:col>10</xdr:col>
      <xdr:colOff>114300</xdr:colOff>
      <xdr:row>56</xdr:row>
      <xdr:rowOff>76492</xdr:rowOff>
    </xdr:to>
    <xdr:cxnSp macro="">
      <xdr:nvCxnSpPr>
        <xdr:cNvPr id="125" name="直線コネクタ 124"/>
        <xdr:cNvCxnSpPr/>
      </xdr:nvCxnSpPr>
      <xdr:spPr>
        <a:xfrm flipV="1">
          <a:off x="1130300" y="9558903"/>
          <a:ext cx="889000" cy="1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32360</xdr:rowOff>
    </xdr:from>
    <xdr:ext cx="599010" cy="259045"/>
    <xdr:sp macro="" textlink="">
      <xdr:nvSpPr>
        <xdr:cNvPr id="127" name="テキスト ボックス 126"/>
        <xdr:cNvSpPr txBox="1"/>
      </xdr:nvSpPr>
      <xdr:spPr>
        <a:xfrm>
          <a:off x="1719795" y="96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82366</xdr:rowOff>
    </xdr:from>
    <xdr:to>
      <xdr:col>24</xdr:col>
      <xdr:colOff>114300</xdr:colOff>
      <xdr:row>57</xdr:row>
      <xdr:rowOff>12516</xdr:rowOff>
    </xdr:to>
    <xdr:sp macro="" textlink="">
      <xdr:nvSpPr>
        <xdr:cNvPr id="135" name="楕円 134"/>
        <xdr:cNvSpPr/>
      </xdr:nvSpPr>
      <xdr:spPr>
        <a:xfrm>
          <a:off x="4584700" y="96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168743</xdr:rowOff>
    </xdr:from>
    <xdr:ext cx="534377" cy="259045"/>
    <xdr:sp macro="" textlink="">
      <xdr:nvSpPr>
        <xdr:cNvPr id="136" name="総務費該当値テキスト"/>
        <xdr:cNvSpPr txBox="1"/>
      </xdr:nvSpPr>
      <xdr:spPr>
        <a:xfrm>
          <a:off x="4686300" y="95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106607</xdr:rowOff>
    </xdr:from>
    <xdr:to>
      <xdr:col>20</xdr:col>
      <xdr:colOff>38100</xdr:colOff>
      <xdr:row>57</xdr:row>
      <xdr:rowOff>36757</xdr:rowOff>
    </xdr:to>
    <xdr:sp macro="" textlink="">
      <xdr:nvSpPr>
        <xdr:cNvPr id="137" name="楕円 136"/>
        <xdr:cNvSpPr/>
      </xdr:nvSpPr>
      <xdr:spPr>
        <a:xfrm>
          <a:off x="3746500" y="970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27884</xdr:rowOff>
    </xdr:from>
    <xdr:ext cx="534377" cy="259045"/>
    <xdr:sp macro="" textlink="">
      <xdr:nvSpPr>
        <xdr:cNvPr id="138" name="テキスト ボックス 137"/>
        <xdr:cNvSpPr txBox="1"/>
      </xdr:nvSpPr>
      <xdr:spPr>
        <a:xfrm>
          <a:off x="3530111" y="980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169769</xdr:rowOff>
    </xdr:from>
    <xdr:to>
      <xdr:col>15</xdr:col>
      <xdr:colOff>101600</xdr:colOff>
      <xdr:row>56</xdr:row>
      <xdr:rowOff>99919</xdr:rowOff>
    </xdr:to>
    <xdr:sp macro="" textlink="">
      <xdr:nvSpPr>
        <xdr:cNvPr id="139" name="楕円 138"/>
        <xdr:cNvSpPr/>
      </xdr:nvSpPr>
      <xdr:spPr>
        <a:xfrm>
          <a:off x="2857500" y="95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116446</xdr:rowOff>
    </xdr:from>
    <xdr:ext cx="534377" cy="259045"/>
    <xdr:sp macro="" textlink="">
      <xdr:nvSpPr>
        <xdr:cNvPr id="140" name="テキスト ボックス 139"/>
        <xdr:cNvSpPr txBox="1"/>
      </xdr:nvSpPr>
      <xdr:spPr>
        <a:xfrm>
          <a:off x="2641111" y="937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78353</xdr:rowOff>
    </xdr:from>
    <xdr:to>
      <xdr:col>10</xdr:col>
      <xdr:colOff>165100</xdr:colOff>
      <xdr:row>56</xdr:row>
      <xdr:rowOff>8503</xdr:rowOff>
    </xdr:to>
    <xdr:sp macro="" textlink="">
      <xdr:nvSpPr>
        <xdr:cNvPr id="141" name="楕円 140"/>
        <xdr:cNvSpPr/>
      </xdr:nvSpPr>
      <xdr:spPr>
        <a:xfrm>
          <a:off x="1968500" y="95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25030</xdr:rowOff>
    </xdr:from>
    <xdr:ext cx="599010" cy="259045"/>
    <xdr:sp macro="" textlink="">
      <xdr:nvSpPr>
        <xdr:cNvPr id="142" name="テキスト ボックス 141"/>
        <xdr:cNvSpPr txBox="1"/>
      </xdr:nvSpPr>
      <xdr:spPr>
        <a:xfrm>
          <a:off x="1719795" y="928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25692</xdr:rowOff>
    </xdr:from>
    <xdr:to>
      <xdr:col>6</xdr:col>
      <xdr:colOff>38100</xdr:colOff>
      <xdr:row>56</xdr:row>
      <xdr:rowOff>127292</xdr:rowOff>
    </xdr:to>
    <xdr:sp macro="" textlink="">
      <xdr:nvSpPr>
        <xdr:cNvPr id="143" name="楕円 142"/>
        <xdr:cNvSpPr/>
      </xdr:nvSpPr>
      <xdr:spPr>
        <a:xfrm>
          <a:off x="1079500" y="96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143819</xdr:rowOff>
    </xdr:from>
    <xdr:ext cx="534377" cy="259045"/>
    <xdr:sp macro="" textlink="">
      <xdr:nvSpPr>
        <xdr:cNvPr id="144" name="テキスト ボックス 143"/>
        <xdr:cNvSpPr txBox="1"/>
      </xdr:nvSpPr>
      <xdr:spPr>
        <a:xfrm>
          <a:off x="863111" y="94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29188</xdr:rowOff>
    </xdr:from>
    <xdr:to>
      <xdr:col>24</xdr:col>
      <xdr:colOff>63500</xdr:colOff>
      <xdr:row>77</xdr:row>
      <xdr:rowOff>66238</xdr:rowOff>
    </xdr:to>
    <xdr:cxnSp macro="">
      <xdr:nvCxnSpPr>
        <xdr:cNvPr id="176" name="直線コネクタ 175"/>
        <xdr:cNvCxnSpPr/>
      </xdr:nvCxnSpPr>
      <xdr:spPr>
        <a:xfrm flipV="1">
          <a:off x="3797300" y="12887938"/>
          <a:ext cx="838200" cy="37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66238</xdr:rowOff>
    </xdr:from>
    <xdr:to>
      <xdr:col>19</xdr:col>
      <xdr:colOff>177800</xdr:colOff>
      <xdr:row>77</xdr:row>
      <xdr:rowOff>85244</xdr:rowOff>
    </xdr:to>
    <xdr:cxnSp macro="">
      <xdr:nvCxnSpPr>
        <xdr:cNvPr id="179" name="直線コネクタ 178"/>
        <xdr:cNvCxnSpPr/>
      </xdr:nvCxnSpPr>
      <xdr:spPr>
        <a:xfrm flipV="1">
          <a:off x="2908300" y="13267888"/>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151930</xdr:rowOff>
    </xdr:from>
    <xdr:to>
      <xdr:col>15</xdr:col>
      <xdr:colOff>50800</xdr:colOff>
      <xdr:row>77</xdr:row>
      <xdr:rowOff>85244</xdr:rowOff>
    </xdr:to>
    <xdr:cxnSp macro="">
      <xdr:nvCxnSpPr>
        <xdr:cNvPr id="182" name="直線コネクタ 181"/>
        <xdr:cNvCxnSpPr/>
      </xdr:nvCxnSpPr>
      <xdr:spPr>
        <a:xfrm>
          <a:off x="2019300" y="13182130"/>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151930</xdr:rowOff>
    </xdr:from>
    <xdr:to>
      <xdr:col>10</xdr:col>
      <xdr:colOff>114300</xdr:colOff>
      <xdr:row>77</xdr:row>
      <xdr:rowOff>128139</xdr:rowOff>
    </xdr:to>
    <xdr:cxnSp macro="">
      <xdr:nvCxnSpPr>
        <xdr:cNvPr id="185" name="直線コネクタ 184"/>
        <xdr:cNvCxnSpPr/>
      </xdr:nvCxnSpPr>
      <xdr:spPr>
        <a:xfrm flipV="1">
          <a:off x="1130300" y="13182130"/>
          <a:ext cx="889000" cy="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149838</xdr:rowOff>
    </xdr:from>
    <xdr:to>
      <xdr:col>24</xdr:col>
      <xdr:colOff>114300</xdr:colOff>
      <xdr:row>75</xdr:row>
      <xdr:rowOff>79988</xdr:rowOff>
    </xdr:to>
    <xdr:sp macro="" textlink="">
      <xdr:nvSpPr>
        <xdr:cNvPr id="195" name="楕円 194"/>
        <xdr:cNvSpPr/>
      </xdr:nvSpPr>
      <xdr:spPr>
        <a:xfrm>
          <a:off x="4584700" y="128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1265</xdr:rowOff>
    </xdr:from>
    <xdr:ext cx="599010" cy="259045"/>
    <xdr:sp macro="" textlink="">
      <xdr:nvSpPr>
        <xdr:cNvPr id="196" name="民生費該当値テキスト"/>
        <xdr:cNvSpPr txBox="1"/>
      </xdr:nvSpPr>
      <xdr:spPr>
        <a:xfrm>
          <a:off x="4686300" y="1268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15438</xdr:rowOff>
    </xdr:from>
    <xdr:to>
      <xdr:col>20</xdr:col>
      <xdr:colOff>38100</xdr:colOff>
      <xdr:row>77</xdr:row>
      <xdr:rowOff>117038</xdr:rowOff>
    </xdr:to>
    <xdr:sp macro="" textlink="">
      <xdr:nvSpPr>
        <xdr:cNvPr id="197" name="楕円 196"/>
        <xdr:cNvSpPr/>
      </xdr:nvSpPr>
      <xdr:spPr>
        <a:xfrm>
          <a:off x="3746500" y="132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108165</xdr:rowOff>
    </xdr:from>
    <xdr:ext cx="599010" cy="259045"/>
    <xdr:sp macro="" textlink="">
      <xdr:nvSpPr>
        <xdr:cNvPr id="198" name="テキスト ボックス 197"/>
        <xdr:cNvSpPr txBox="1"/>
      </xdr:nvSpPr>
      <xdr:spPr>
        <a:xfrm>
          <a:off x="3497795" y="133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34444</xdr:rowOff>
    </xdr:from>
    <xdr:to>
      <xdr:col>15</xdr:col>
      <xdr:colOff>101600</xdr:colOff>
      <xdr:row>77</xdr:row>
      <xdr:rowOff>136044</xdr:rowOff>
    </xdr:to>
    <xdr:sp macro="" textlink="">
      <xdr:nvSpPr>
        <xdr:cNvPr id="199" name="楕円 198"/>
        <xdr:cNvSpPr/>
      </xdr:nvSpPr>
      <xdr:spPr>
        <a:xfrm>
          <a:off x="2857500" y="132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127171</xdr:rowOff>
    </xdr:from>
    <xdr:ext cx="599010" cy="259045"/>
    <xdr:sp macro="" textlink="">
      <xdr:nvSpPr>
        <xdr:cNvPr id="200" name="テキスト ボックス 199"/>
        <xdr:cNvSpPr txBox="1"/>
      </xdr:nvSpPr>
      <xdr:spPr>
        <a:xfrm>
          <a:off x="2608795" y="1332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101130</xdr:rowOff>
    </xdr:from>
    <xdr:to>
      <xdr:col>10</xdr:col>
      <xdr:colOff>165100</xdr:colOff>
      <xdr:row>77</xdr:row>
      <xdr:rowOff>31280</xdr:rowOff>
    </xdr:to>
    <xdr:sp macro="" textlink="">
      <xdr:nvSpPr>
        <xdr:cNvPr id="201" name="楕円 200"/>
        <xdr:cNvSpPr/>
      </xdr:nvSpPr>
      <xdr:spPr>
        <a:xfrm>
          <a:off x="19685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22407</xdr:rowOff>
    </xdr:from>
    <xdr:ext cx="599010" cy="259045"/>
    <xdr:sp macro="" textlink="">
      <xdr:nvSpPr>
        <xdr:cNvPr id="202" name="テキスト ボックス 201"/>
        <xdr:cNvSpPr txBox="1"/>
      </xdr:nvSpPr>
      <xdr:spPr>
        <a:xfrm>
          <a:off x="1719795" y="1322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77339</xdr:rowOff>
    </xdr:from>
    <xdr:to>
      <xdr:col>6</xdr:col>
      <xdr:colOff>38100</xdr:colOff>
      <xdr:row>78</xdr:row>
      <xdr:rowOff>7489</xdr:rowOff>
    </xdr:to>
    <xdr:sp macro="" textlink="">
      <xdr:nvSpPr>
        <xdr:cNvPr id="203" name="楕円 202"/>
        <xdr:cNvSpPr/>
      </xdr:nvSpPr>
      <xdr:spPr>
        <a:xfrm>
          <a:off x="1079500" y="132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170066</xdr:rowOff>
    </xdr:from>
    <xdr:ext cx="599010" cy="259045"/>
    <xdr:sp macro="" textlink="">
      <xdr:nvSpPr>
        <xdr:cNvPr id="204" name="テキスト ボックス 203"/>
        <xdr:cNvSpPr txBox="1"/>
      </xdr:nvSpPr>
      <xdr:spPr>
        <a:xfrm>
          <a:off x="830795" y="1337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89931</xdr:rowOff>
    </xdr:from>
    <xdr:to>
      <xdr:col>24</xdr:col>
      <xdr:colOff>63500</xdr:colOff>
      <xdr:row>98</xdr:row>
      <xdr:rowOff>49843</xdr:rowOff>
    </xdr:to>
    <xdr:cxnSp macro="">
      <xdr:nvCxnSpPr>
        <xdr:cNvPr id="236" name="直線コネクタ 235"/>
        <xdr:cNvCxnSpPr/>
      </xdr:nvCxnSpPr>
      <xdr:spPr>
        <a:xfrm flipV="1">
          <a:off x="3797300" y="16549131"/>
          <a:ext cx="838200" cy="30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160171</xdr:rowOff>
    </xdr:from>
    <xdr:ext cx="534377" cy="259045"/>
    <xdr:sp macro="" textlink="">
      <xdr:nvSpPr>
        <xdr:cNvPr id="237" name="衛生費平均値テキスト"/>
        <xdr:cNvSpPr txBox="1"/>
      </xdr:nvSpPr>
      <xdr:spPr>
        <a:xfrm>
          <a:off x="4686300" y="1661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134621</xdr:rowOff>
    </xdr:from>
    <xdr:to>
      <xdr:col>19</xdr:col>
      <xdr:colOff>177800</xdr:colOff>
      <xdr:row>98</xdr:row>
      <xdr:rowOff>49843</xdr:rowOff>
    </xdr:to>
    <xdr:cxnSp macro="">
      <xdr:nvCxnSpPr>
        <xdr:cNvPr id="239" name="直線コネクタ 238"/>
        <xdr:cNvCxnSpPr/>
      </xdr:nvCxnSpPr>
      <xdr:spPr>
        <a:xfrm>
          <a:off x="2908300" y="16765271"/>
          <a:ext cx="8890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107908</xdr:rowOff>
    </xdr:from>
    <xdr:to>
      <xdr:col>15</xdr:col>
      <xdr:colOff>50800</xdr:colOff>
      <xdr:row>97</xdr:row>
      <xdr:rowOff>134621</xdr:rowOff>
    </xdr:to>
    <xdr:cxnSp macro="">
      <xdr:nvCxnSpPr>
        <xdr:cNvPr id="242" name="直線コネクタ 241"/>
        <xdr:cNvCxnSpPr/>
      </xdr:nvCxnSpPr>
      <xdr:spPr>
        <a:xfrm>
          <a:off x="2019300" y="16738558"/>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58776</xdr:rowOff>
    </xdr:from>
    <xdr:to>
      <xdr:col>10</xdr:col>
      <xdr:colOff>114300</xdr:colOff>
      <xdr:row>97</xdr:row>
      <xdr:rowOff>107908</xdr:rowOff>
    </xdr:to>
    <xdr:cxnSp macro="">
      <xdr:nvCxnSpPr>
        <xdr:cNvPr id="245" name="直線コネクタ 244"/>
        <xdr:cNvCxnSpPr/>
      </xdr:nvCxnSpPr>
      <xdr:spPr>
        <a:xfrm>
          <a:off x="1130300" y="16689426"/>
          <a:ext cx="889000" cy="4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39131</xdr:rowOff>
    </xdr:from>
    <xdr:to>
      <xdr:col>24</xdr:col>
      <xdr:colOff>114300</xdr:colOff>
      <xdr:row>96</xdr:row>
      <xdr:rowOff>140731</xdr:rowOff>
    </xdr:to>
    <xdr:sp macro="" textlink="">
      <xdr:nvSpPr>
        <xdr:cNvPr id="255" name="楕円 254"/>
        <xdr:cNvSpPr/>
      </xdr:nvSpPr>
      <xdr:spPr>
        <a:xfrm>
          <a:off x="4584700" y="164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62008</xdr:rowOff>
    </xdr:from>
    <xdr:ext cx="534377" cy="259045"/>
    <xdr:sp macro="" textlink="">
      <xdr:nvSpPr>
        <xdr:cNvPr id="256" name="衛生費該当値テキスト"/>
        <xdr:cNvSpPr txBox="1"/>
      </xdr:nvSpPr>
      <xdr:spPr>
        <a:xfrm>
          <a:off x="4686300" y="163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170493</xdr:rowOff>
    </xdr:from>
    <xdr:to>
      <xdr:col>20</xdr:col>
      <xdr:colOff>38100</xdr:colOff>
      <xdr:row>98</xdr:row>
      <xdr:rowOff>100643</xdr:rowOff>
    </xdr:to>
    <xdr:sp macro="" textlink="">
      <xdr:nvSpPr>
        <xdr:cNvPr id="257" name="楕円 256"/>
        <xdr:cNvSpPr/>
      </xdr:nvSpPr>
      <xdr:spPr>
        <a:xfrm>
          <a:off x="3746500" y="168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91770</xdr:rowOff>
    </xdr:from>
    <xdr:ext cx="534377" cy="259045"/>
    <xdr:sp macro="" textlink="">
      <xdr:nvSpPr>
        <xdr:cNvPr id="258" name="テキスト ボックス 257"/>
        <xdr:cNvSpPr txBox="1"/>
      </xdr:nvSpPr>
      <xdr:spPr>
        <a:xfrm>
          <a:off x="3530111" y="168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83821</xdr:rowOff>
    </xdr:from>
    <xdr:to>
      <xdr:col>15</xdr:col>
      <xdr:colOff>101600</xdr:colOff>
      <xdr:row>98</xdr:row>
      <xdr:rowOff>13971</xdr:rowOff>
    </xdr:to>
    <xdr:sp macro="" textlink="">
      <xdr:nvSpPr>
        <xdr:cNvPr id="259" name="楕円 258"/>
        <xdr:cNvSpPr/>
      </xdr:nvSpPr>
      <xdr:spPr>
        <a:xfrm>
          <a:off x="2857500" y="167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5098</xdr:rowOff>
    </xdr:from>
    <xdr:ext cx="534377" cy="259045"/>
    <xdr:sp macro="" textlink="">
      <xdr:nvSpPr>
        <xdr:cNvPr id="260" name="テキスト ボックス 259"/>
        <xdr:cNvSpPr txBox="1"/>
      </xdr:nvSpPr>
      <xdr:spPr>
        <a:xfrm>
          <a:off x="2641111" y="168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57108</xdr:rowOff>
    </xdr:from>
    <xdr:to>
      <xdr:col>10</xdr:col>
      <xdr:colOff>165100</xdr:colOff>
      <xdr:row>97</xdr:row>
      <xdr:rowOff>158708</xdr:rowOff>
    </xdr:to>
    <xdr:sp macro="" textlink="">
      <xdr:nvSpPr>
        <xdr:cNvPr id="261" name="楕円 260"/>
        <xdr:cNvSpPr/>
      </xdr:nvSpPr>
      <xdr:spPr>
        <a:xfrm>
          <a:off x="1968500" y="166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149835</xdr:rowOff>
    </xdr:from>
    <xdr:ext cx="534377" cy="259045"/>
    <xdr:sp macro="" textlink="">
      <xdr:nvSpPr>
        <xdr:cNvPr id="262" name="テキスト ボックス 261"/>
        <xdr:cNvSpPr txBox="1"/>
      </xdr:nvSpPr>
      <xdr:spPr>
        <a:xfrm>
          <a:off x="1752111" y="167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7976</xdr:rowOff>
    </xdr:from>
    <xdr:to>
      <xdr:col>6</xdr:col>
      <xdr:colOff>38100</xdr:colOff>
      <xdr:row>97</xdr:row>
      <xdr:rowOff>109576</xdr:rowOff>
    </xdr:to>
    <xdr:sp macro="" textlink="">
      <xdr:nvSpPr>
        <xdr:cNvPr id="263" name="楕円 262"/>
        <xdr:cNvSpPr/>
      </xdr:nvSpPr>
      <xdr:spPr>
        <a:xfrm>
          <a:off x="10795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100703</xdr:rowOff>
    </xdr:from>
    <xdr:ext cx="534377" cy="259045"/>
    <xdr:sp macro="" textlink="">
      <xdr:nvSpPr>
        <xdr:cNvPr id="264" name="テキスト ボックス 263"/>
        <xdr:cNvSpPr txBox="1"/>
      </xdr:nvSpPr>
      <xdr:spPr>
        <a:xfrm>
          <a:off x="863111" y="167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67005</xdr:rowOff>
    </xdr:from>
    <xdr:to>
      <xdr:col>55</xdr:col>
      <xdr:colOff>0</xdr:colOff>
      <xdr:row>38</xdr:row>
      <xdr:rowOff>74320</xdr:rowOff>
    </xdr:to>
    <xdr:cxnSp macro="">
      <xdr:nvCxnSpPr>
        <xdr:cNvPr id="291" name="直線コネクタ 290"/>
        <xdr:cNvCxnSpPr/>
      </xdr:nvCxnSpPr>
      <xdr:spPr>
        <a:xfrm flipV="1">
          <a:off x="9639300" y="658210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74320</xdr:rowOff>
    </xdr:from>
    <xdr:to>
      <xdr:col>50</xdr:col>
      <xdr:colOff>114300</xdr:colOff>
      <xdr:row>38</xdr:row>
      <xdr:rowOff>79807</xdr:rowOff>
    </xdr:to>
    <xdr:cxnSp macro="">
      <xdr:nvCxnSpPr>
        <xdr:cNvPr id="294" name="直線コネクタ 293"/>
        <xdr:cNvCxnSpPr/>
      </xdr:nvCxnSpPr>
      <xdr:spPr>
        <a:xfrm flipV="1">
          <a:off x="8750300" y="658942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79807</xdr:rowOff>
    </xdr:from>
    <xdr:to>
      <xdr:col>45</xdr:col>
      <xdr:colOff>177800</xdr:colOff>
      <xdr:row>38</xdr:row>
      <xdr:rowOff>99923</xdr:rowOff>
    </xdr:to>
    <xdr:cxnSp macro="">
      <xdr:nvCxnSpPr>
        <xdr:cNvPr id="297" name="直線コネクタ 296"/>
        <xdr:cNvCxnSpPr/>
      </xdr:nvCxnSpPr>
      <xdr:spPr>
        <a:xfrm flipV="1">
          <a:off x="7861300" y="6594907"/>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56490</xdr:rowOff>
    </xdr:from>
    <xdr:to>
      <xdr:col>41</xdr:col>
      <xdr:colOff>50800</xdr:colOff>
      <xdr:row>38</xdr:row>
      <xdr:rowOff>99923</xdr:rowOff>
    </xdr:to>
    <xdr:cxnSp macro="">
      <xdr:nvCxnSpPr>
        <xdr:cNvPr id="300" name="直線コネクタ 299"/>
        <xdr:cNvCxnSpPr/>
      </xdr:nvCxnSpPr>
      <xdr:spPr>
        <a:xfrm>
          <a:off x="6972300" y="5885790"/>
          <a:ext cx="889000" cy="7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125849</xdr:rowOff>
    </xdr:from>
    <xdr:ext cx="378565" cy="259045"/>
    <xdr:sp macro="" textlink="">
      <xdr:nvSpPr>
        <xdr:cNvPr id="304" name="テキスト ボックス 303"/>
        <xdr:cNvSpPr txBox="1"/>
      </xdr:nvSpPr>
      <xdr:spPr>
        <a:xfrm>
          <a:off x="6783017" y="62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310" name="楕円 309"/>
        <xdr:cNvSpPr/>
      </xdr:nvSpPr>
      <xdr:spPr>
        <a:xfrm>
          <a:off x="104267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102582</xdr:rowOff>
    </xdr:from>
    <xdr:ext cx="378565" cy="259045"/>
    <xdr:sp macro="" textlink="">
      <xdr:nvSpPr>
        <xdr:cNvPr id="311" name="労働費該当値テキスト"/>
        <xdr:cNvSpPr txBox="1"/>
      </xdr:nvSpPr>
      <xdr:spPr>
        <a:xfrm>
          <a:off x="10528300" y="64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23520</xdr:rowOff>
    </xdr:from>
    <xdr:to>
      <xdr:col>50</xdr:col>
      <xdr:colOff>165100</xdr:colOff>
      <xdr:row>38</xdr:row>
      <xdr:rowOff>125120</xdr:rowOff>
    </xdr:to>
    <xdr:sp macro="" textlink="">
      <xdr:nvSpPr>
        <xdr:cNvPr id="312" name="楕円 311"/>
        <xdr:cNvSpPr/>
      </xdr:nvSpPr>
      <xdr:spPr>
        <a:xfrm>
          <a:off x="95885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116247</xdr:rowOff>
    </xdr:from>
    <xdr:ext cx="378565" cy="259045"/>
    <xdr:sp macro="" textlink="">
      <xdr:nvSpPr>
        <xdr:cNvPr id="313" name="テキスト ボックス 312"/>
        <xdr:cNvSpPr txBox="1"/>
      </xdr:nvSpPr>
      <xdr:spPr>
        <a:xfrm>
          <a:off x="9450017" y="663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29007</xdr:rowOff>
    </xdr:from>
    <xdr:to>
      <xdr:col>46</xdr:col>
      <xdr:colOff>38100</xdr:colOff>
      <xdr:row>38</xdr:row>
      <xdr:rowOff>130607</xdr:rowOff>
    </xdr:to>
    <xdr:sp macro="" textlink="">
      <xdr:nvSpPr>
        <xdr:cNvPr id="314" name="楕円 313"/>
        <xdr:cNvSpPr/>
      </xdr:nvSpPr>
      <xdr:spPr>
        <a:xfrm>
          <a:off x="8699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121734</xdr:rowOff>
    </xdr:from>
    <xdr:ext cx="378565" cy="259045"/>
    <xdr:sp macro="" textlink="">
      <xdr:nvSpPr>
        <xdr:cNvPr id="315" name="テキスト ボックス 314"/>
        <xdr:cNvSpPr txBox="1"/>
      </xdr:nvSpPr>
      <xdr:spPr>
        <a:xfrm>
          <a:off x="8561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49123</xdr:rowOff>
    </xdr:from>
    <xdr:to>
      <xdr:col>41</xdr:col>
      <xdr:colOff>101600</xdr:colOff>
      <xdr:row>38</xdr:row>
      <xdr:rowOff>150723</xdr:rowOff>
    </xdr:to>
    <xdr:sp macro="" textlink="">
      <xdr:nvSpPr>
        <xdr:cNvPr id="316" name="楕円 315"/>
        <xdr:cNvSpPr/>
      </xdr:nvSpPr>
      <xdr:spPr>
        <a:xfrm>
          <a:off x="7810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141850</xdr:rowOff>
    </xdr:from>
    <xdr:ext cx="313932" cy="259045"/>
    <xdr:sp macro="" textlink="">
      <xdr:nvSpPr>
        <xdr:cNvPr id="317" name="テキスト ボックス 316"/>
        <xdr:cNvSpPr txBox="1"/>
      </xdr:nvSpPr>
      <xdr:spPr>
        <a:xfrm>
          <a:off x="7704333" y="6656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5690</xdr:rowOff>
    </xdr:from>
    <xdr:to>
      <xdr:col>36</xdr:col>
      <xdr:colOff>165100</xdr:colOff>
      <xdr:row>34</xdr:row>
      <xdr:rowOff>107290</xdr:rowOff>
    </xdr:to>
    <xdr:sp macro="" textlink="">
      <xdr:nvSpPr>
        <xdr:cNvPr id="318" name="楕円 317"/>
        <xdr:cNvSpPr/>
      </xdr:nvSpPr>
      <xdr:spPr>
        <a:xfrm>
          <a:off x="69215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123817</xdr:rowOff>
    </xdr:from>
    <xdr:ext cx="469744" cy="259045"/>
    <xdr:sp macro="" textlink="">
      <xdr:nvSpPr>
        <xdr:cNvPr id="319" name="テキスト ボックス 318"/>
        <xdr:cNvSpPr txBox="1"/>
      </xdr:nvSpPr>
      <xdr:spPr>
        <a:xfrm>
          <a:off x="6737428" y="561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87674</xdr:rowOff>
    </xdr:from>
    <xdr:to>
      <xdr:col>55</xdr:col>
      <xdr:colOff>0</xdr:colOff>
      <xdr:row>55</xdr:row>
      <xdr:rowOff>110096</xdr:rowOff>
    </xdr:to>
    <xdr:cxnSp macro="">
      <xdr:nvCxnSpPr>
        <xdr:cNvPr id="348" name="直線コネクタ 347"/>
        <xdr:cNvCxnSpPr/>
      </xdr:nvCxnSpPr>
      <xdr:spPr>
        <a:xfrm flipV="1">
          <a:off x="9639300" y="9517424"/>
          <a:ext cx="8382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9" name="農林水産業費平均値テキスト"/>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110096</xdr:rowOff>
    </xdr:from>
    <xdr:to>
      <xdr:col>50</xdr:col>
      <xdr:colOff>114300</xdr:colOff>
      <xdr:row>56</xdr:row>
      <xdr:rowOff>27762</xdr:rowOff>
    </xdr:to>
    <xdr:cxnSp macro="">
      <xdr:nvCxnSpPr>
        <xdr:cNvPr id="351" name="直線コネクタ 350"/>
        <xdr:cNvCxnSpPr/>
      </xdr:nvCxnSpPr>
      <xdr:spPr>
        <a:xfrm flipV="1">
          <a:off x="8750300" y="9539846"/>
          <a:ext cx="889000" cy="8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27762</xdr:rowOff>
    </xdr:from>
    <xdr:to>
      <xdr:col>45</xdr:col>
      <xdr:colOff>177800</xdr:colOff>
      <xdr:row>56</xdr:row>
      <xdr:rowOff>71539</xdr:rowOff>
    </xdr:to>
    <xdr:cxnSp macro="">
      <xdr:nvCxnSpPr>
        <xdr:cNvPr id="354" name="直線コネクタ 353"/>
        <xdr:cNvCxnSpPr/>
      </xdr:nvCxnSpPr>
      <xdr:spPr>
        <a:xfrm flipV="1">
          <a:off x="7861300" y="9628962"/>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126522</xdr:rowOff>
    </xdr:from>
    <xdr:ext cx="534377" cy="259045"/>
    <xdr:sp macro="" textlink="">
      <xdr:nvSpPr>
        <xdr:cNvPr id="356" name="テキスト ボックス 355"/>
        <xdr:cNvSpPr txBox="1"/>
      </xdr:nvSpPr>
      <xdr:spPr>
        <a:xfrm>
          <a:off x="8483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18199</xdr:rowOff>
    </xdr:from>
    <xdr:to>
      <xdr:col>41</xdr:col>
      <xdr:colOff>50800</xdr:colOff>
      <xdr:row>56</xdr:row>
      <xdr:rowOff>71539</xdr:rowOff>
    </xdr:to>
    <xdr:cxnSp macro="">
      <xdr:nvCxnSpPr>
        <xdr:cNvPr id="357" name="直線コネクタ 356"/>
        <xdr:cNvCxnSpPr/>
      </xdr:nvCxnSpPr>
      <xdr:spPr>
        <a:xfrm>
          <a:off x="6972300" y="9619399"/>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67632</xdr:rowOff>
    </xdr:from>
    <xdr:ext cx="534377" cy="259045"/>
    <xdr:sp macro="" textlink="">
      <xdr:nvSpPr>
        <xdr:cNvPr id="361" name="テキスト ボックス 360"/>
        <xdr:cNvSpPr txBox="1"/>
      </xdr:nvSpPr>
      <xdr:spPr>
        <a:xfrm>
          <a:off x="6705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36874</xdr:rowOff>
    </xdr:from>
    <xdr:to>
      <xdr:col>55</xdr:col>
      <xdr:colOff>50800</xdr:colOff>
      <xdr:row>55</xdr:row>
      <xdr:rowOff>138474</xdr:rowOff>
    </xdr:to>
    <xdr:sp macro="" textlink="">
      <xdr:nvSpPr>
        <xdr:cNvPr id="367" name="楕円 366"/>
        <xdr:cNvSpPr/>
      </xdr:nvSpPr>
      <xdr:spPr>
        <a:xfrm>
          <a:off x="10426700" y="9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59751</xdr:rowOff>
    </xdr:from>
    <xdr:ext cx="534377" cy="259045"/>
    <xdr:sp macro="" textlink="">
      <xdr:nvSpPr>
        <xdr:cNvPr id="368" name="農林水産業費該当値テキスト"/>
        <xdr:cNvSpPr txBox="1"/>
      </xdr:nvSpPr>
      <xdr:spPr>
        <a:xfrm>
          <a:off x="10528300" y="93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59296</xdr:rowOff>
    </xdr:from>
    <xdr:to>
      <xdr:col>50</xdr:col>
      <xdr:colOff>165100</xdr:colOff>
      <xdr:row>55</xdr:row>
      <xdr:rowOff>160896</xdr:rowOff>
    </xdr:to>
    <xdr:sp macro="" textlink="">
      <xdr:nvSpPr>
        <xdr:cNvPr id="369" name="楕円 368"/>
        <xdr:cNvSpPr/>
      </xdr:nvSpPr>
      <xdr:spPr>
        <a:xfrm>
          <a:off x="9588500" y="94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152023</xdr:rowOff>
    </xdr:from>
    <xdr:ext cx="534377" cy="259045"/>
    <xdr:sp macro="" textlink="">
      <xdr:nvSpPr>
        <xdr:cNvPr id="370" name="テキスト ボックス 369"/>
        <xdr:cNvSpPr txBox="1"/>
      </xdr:nvSpPr>
      <xdr:spPr>
        <a:xfrm>
          <a:off x="9372111" y="95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148412</xdr:rowOff>
    </xdr:from>
    <xdr:to>
      <xdr:col>46</xdr:col>
      <xdr:colOff>38100</xdr:colOff>
      <xdr:row>56</xdr:row>
      <xdr:rowOff>78562</xdr:rowOff>
    </xdr:to>
    <xdr:sp macro="" textlink="">
      <xdr:nvSpPr>
        <xdr:cNvPr id="371" name="楕円 370"/>
        <xdr:cNvSpPr/>
      </xdr:nvSpPr>
      <xdr:spPr>
        <a:xfrm>
          <a:off x="8699500" y="95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69689</xdr:rowOff>
    </xdr:from>
    <xdr:ext cx="534377" cy="259045"/>
    <xdr:sp macro="" textlink="">
      <xdr:nvSpPr>
        <xdr:cNvPr id="372" name="テキスト ボックス 371"/>
        <xdr:cNvSpPr txBox="1"/>
      </xdr:nvSpPr>
      <xdr:spPr>
        <a:xfrm>
          <a:off x="8483111" y="96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20739</xdr:rowOff>
    </xdr:from>
    <xdr:to>
      <xdr:col>41</xdr:col>
      <xdr:colOff>101600</xdr:colOff>
      <xdr:row>56</xdr:row>
      <xdr:rowOff>122339</xdr:rowOff>
    </xdr:to>
    <xdr:sp macro="" textlink="">
      <xdr:nvSpPr>
        <xdr:cNvPr id="373" name="楕円 372"/>
        <xdr:cNvSpPr/>
      </xdr:nvSpPr>
      <xdr:spPr>
        <a:xfrm>
          <a:off x="7810500" y="96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113466</xdr:rowOff>
    </xdr:from>
    <xdr:ext cx="534377" cy="259045"/>
    <xdr:sp macro="" textlink="">
      <xdr:nvSpPr>
        <xdr:cNvPr id="374" name="テキスト ボックス 373"/>
        <xdr:cNvSpPr txBox="1"/>
      </xdr:nvSpPr>
      <xdr:spPr>
        <a:xfrm>
          <a:off x="7594111" y="97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138849</xdr:rowOff>
    </xdr:from>
    <xdr:to>
      <xdr:col>36</xdr:col>
      <xdr:colOff>165100</xdr:colOff>
      <xdr:row>56</xdr:row>
      <xdr:rowOff>68999</xdr:rowOff>
    </xdr:to>
    <xdr:sp macro="" textlink="">
      <xdr:nvSpPr>
        <xdr:cNvPr id="375" name="楕円 374"/>
        <xdr:cNvSpPr/>
      </xdr:nvSpPr>
      <xdr:spPr>
        <a:xfrm>
          <a:off x="6921500" y="95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85526</xdr:rowOff>
    </xdr:from>
    <xdr:ext cx="534377" cy="259045"/>
    <xdr:sp macro="" textlink="">
      <xdr:nvSpPr>
        <xdr:cNvPr id="376" name="テキスト ボックス 375"/>
        <xdr:cNvSpPr txBox="1"/>
      </xdr:nvSpPr>
      <xdr:spPr>
        <a:xfrm>
          <a:off x="6705111" y="93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3359</xdr:rowOff>
    </xdr:from>
    <xdr:to>
      <xdr:col>55</xdr:col>
      <xdr:colOff>0</xdr:colOff>
      <xdr:row>78</xdr:row>
      <xdr:rowOff>19665</xdr:rowOff>
    </xdr:to>
    <xdr:cxnSp macro="">
      <xdr:nvCxnSpPr>
        <xdr:cNvPr id="405" name="直線コネクタ 404"/>
        <xdr:cNvCxnSpPr/>
      </xdr:nvCxnSpPr>
      <xdr:spPr>
        <a:xfrm>
          <a:off x="9639300" y="13376459"/>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142996</xdr:rowOff>
    </xdr:from>
    <xdr:to>
      <xdr:col>50</xdr:col>
      <xdr:colOff>114300</xdr:colOff>
      <xdr:row>78</xdr:row>
      <xdr:rowOff>3359</xdr:rowOff>
    </xdr:to>
    <xdr:cxnSp macro="">
      <xdr:nvCxnSpPr>
        <xdr:cNvPr id="408" name="直線コネクタ 407"/>
        <xdr:cNvCxnSpPr/>
      </xdr:nvCxnSpPr>
      <xdr:spPr>
        <a:xfrm>
          <a:off x="8750300" y="13344646"/>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36410</xdr:rowOff>
    </xdr:from>
    <xdr:to>
      <xdr:col>45</xdr:col>
      <xdr:colOff>177800</xdr:colOff>
      <xdr:row>77</xdr:row>
      <xdr:rowOff>142996</xdr:rowOff>
    </xdr:to>
    <xdr:cxnSp macro="">
      <xdr:nvCxnSpPr>
        <xdr:cNvPr id="411" name="直線コネクタ 410"/>
        <xdr:cNvCxnSpPr/>
      </xdr:nvCxnSpPr>
      <xdr:spPr>
        <a:xfrm>
          <a:off x="7861300" y="13238060"/>
          <a:ext cx="889000" cy="10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36410</xdr:rowOff>
    </xdr:from>
    <xdr:to>
      <xdr:col>41</xdr:col>
      <xdr:colOff>50800</xdr:colOff>
      <xdr:row>77</xdr:row>
      <xdr:rowOff>61728</xdr:rowOff>
    </xdr:to>
    <xdr:cxnSp macro="">
      <xdr:nvCxnSpPr>
        <xdr:cNvPr id="414" name="直線コネクタ 413"/>
        <xdr:cNvCxnSpPr/>
      </xdr:nvCxnSpPr>
      <xdr:spPr>
        <a:xfrm flipV="1">
          <a:off x="6972300" y="13238060"/>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16" name="テキスト ボックス 415"/>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18" name="テキスト ボックス 417"/>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140315</xdr:rowOff>
    </xdr:from>
    <xdr:to>
      <xdr:col>55</xdr:col>
      <xdr:colOff>50800</xdr:colOff>
      <xdr:row>78</xdr:row>
      <xdr:rowOff>70465</xdr:rowOff>
    </xdr:to>
    <xdr:sp macro="" textlink="">
      <xdr:nvSpPr>
        <xdr:cNvPr id="424" name="楕円 423"/>
        <xdr:cNvSpPr/>
      </xdr:nvSpPr>
      <xdr:spPr>
        <a:xfrm>
          <a:off x="10426700" y="133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118742</xdr:rowOff>
    </xdr:from>
    <xdr:ext cx="534377" cy="259045"/>
    <xdr:sp macro="" textlink="">
      <xdr:nvSpPr>
        <xdr:cNvPr id="425" name="商工費該当値テキスト"/>
        <xdr:cNvSpPr txBox="1"/>
      </xdr:nvSpPr>
      <xdr:spPr>
        <a:xfrm>
          <a:off x="10528300" y="133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124009</xdr:rowOff>
    </xdr:from>
    <xdr:to>
      <xdr:col>50</xdr:col>
      <xdr:colOff>165100</xdr:colOff>
      <xdr:row>78</xdr:row>
      <xdr:rowOff>54159</xdr:rowOff>
    </xdr:to>
    <xdr:sp macro="" textlink="">
      <xdr:nvSpPr>
        <xdr:cNvPr id="426" name="楕円 425"/>
        <xdr:cNvSpPr/>
      </xdr:nvSpPr>
      <xdr:spPr>
        <a:xfrm>
          <a:off x="9588500" y="133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45286</xdr:rowOff>
    </xdr:from>
    <xdr:ext cx="534377" cy="259045"/>
    <xdr:sp macro="" textlink="">
      <xdr:nvSpPr>
        <xdr:cNvPr id="427" name="テキスト ボックス 426"/>
        <xdr:cNvSpPr txBox="1"/>
      </xdr:nvSpPr>
      <xdr:spPr>
        <a:xfrm>
          <a:off x="9372111" y="1341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92196</xdr:rowOff>
    </xdr:from>
    <xdr:to>
      <xdr:col>46</xdr:col>
      <xdr:colOff>38100</xdr:colOff>
      <xdr:row>78</xdr:row>
      <xdr:rowOff>22346</xdr:rowOff>
    </xdr:to>
    <xdr:sp macro="" textlink="">
      <xdr:nvSpPr>
        <xdr:cNvPr id="428" name="楕円 427"/>
        <xdr:cNvSpPr/>
      </xdr:nvSpPr>
      <xdr:spPr>
        <a:xfrm>
          <a:off x="8699500" y="132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13473</xdr:rowOff>
    </xdr:from>
    <xdr:ext cx="534377" cy="259045"/>
    <xdr:sp macro="" textlink="">
      <xdr:nvSpPr>
        <xdr:cNvPr id="429" name="テキスト ボックス 428"/>
        <xdr:cNvSpPr txBox="1"/>
      </xdr:nvSpPr>
      <xdr:spPr>
        <a:xfrm>
          <a:off x="8483111" y="133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157060</xdr:rowOff>
    </xdr:from>
    <xdr:to>
      <xdr:col>41</xdr:col>
      <xdr:colOff>101600</xdr:colOff>
      <xdr:row>77</xdr:row>
      <xdr:rowOff>87210</xdr:rowOff>
    </xdr:to>
    <xdr:sp macro="" textlink="">
      <xdr:nvSpPr>
        <xdr:cNvPr id="430" name="楕円 429"/>
        <xdr:cNvSpPr/>
      </xdr:nvSpPr>
      <xdr:spPr>
        <a:xfrm>
          <a:off x="7810500" y="131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103738</xdr:rowOff>
    </xdr:from>
    <xdr:ext cx="534377" cy="259045"/>
    <xdr:sp macro="" textlink="">
      <xdr:nvSpPr>
        <xdr:cNvPr id="431" name="テキスト ボックス 430"/>
        <xdr:cNvSpPr txBox="1"/>
      </xdr:nvSpPr>
      <xdr:spPr>
        <a:xfrm>
          <a:off x="7594111" y="129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10928</xdr:rowOff>
    </xdr:from>
    <xdr:to>
      <xdr:col>36</xdr:col>
      <xdr:colOff>165100</xdr:colOff>
      <xdr:row>77</xdr:row>
      <xdr:rowOff>112528</xdr:rowOff>
    </xdr:to>
    <xdr:sp macro="" textlink="">
      <xdr:nvSpPr>
        <xdr:cNvPr id="432" name="楕円 431"/>
        <xdr:cNvSpPr/>
      </xdr:nvSpPr>
      <xdr:spPr>
        <a:xfrm>
          <a:off x="6921500" y="132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129055</xdr:rowOff>
    </xdr:from>
    <xdr:ext cx="534377" cy="259045"/>
    <xdr:sp macro="" textlink="">
      <xdr:nvSpPr>
        <xdr:cNvPr id="433" name="テキスト ボックス 432"/>
        <xdr:cNvSpPr txBox="1"/>
      </xdr:nvSpPr>
      <xdr:spPr>
        <a:xfrm>
          <a:off x="6705111" y="129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63241</xdr:rowOff>
    </xdr:from>
    <xdr:to>
      <xdr:col>55</xdr:col>
      <xdr:colOff>0</xdr:colOff>
      <xdr:row>98</xdr:row>
      <xdr:rowOff>121408</xdr:rowOff>
    </xdr:to>
    <xdr:cxnSp macro="">
      <xdr:nvCxnSpPr>
        <xdr:cNvPr id="462" name="直線コネクタ 461"/>
        <xdr:cNvCxnSpPr/>
      </xdr:nvCxnSpPr>
      <xdr:spPr>
        <a:xfrm>
          <a:off x="9639300" y="16693891"/>
          <a:ext cx="838200" cy="2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63241</xdr:rowOff>
    </xdr:from>
    <xdr:to>
      <xdr:col>50</xdr:col>
      <xdr:colOff>114300</xdr:colOff>
      <xdr:row>97</xdr:row>
      <xdr:rowOff>121317</xdr:rowOff>
    </xdr:to>
    <xdr:cxnSp macro="">
      <xdr:nvCxnSpPr>
        <xdr:cNvPr id="465" name="直線コネクタ 464"/>
        <xdr:cNvCxnSpPr/>
      </xdr:nvCxnSpPr>
      <xdr:spPr>
        <a:xfrm flipV="1">
          <a:off x="8750300" y="16693891"/>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107077</xdr:rowOff>
    </xdr:from>
    <xdr:ext cx="534377" cy="259045"/>
    <xdr:sp macro="" textlink="">
      <xdr:nvSpPr>
        <xdr:cNvPr id="467" name="テキスト ボックス 466"/>
        <xdr:cNvSpPr txBox="1"/>
      </xdr:nvSpPr>
      <xdr:spPr>
        <a:xfrm>
          <a:off x="9372111" y="167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121317</xdr:rowOff>
    </xdr:from>
    <xdr:to>
      <xdr:col>45</xdr:col>
      <xdr:colOff>177800</xdr:colOff>
      <xdr:row>98</xdr:row>
      <xdr:rowOff>89691</xdr:rowOff>
    </xdr:to>
    <xdr:cxnSp macro="">
      <xdr:nvCxnSpPr>
        <xdr:cNvPr id="468" name="直線コネクタ 467"/>
        <xdr:cNvCxnSpPr/>
      </xdr:nvCxnSpPr>
      <xdr:spPr>
        <a:xfrm flipV="1">
          <a:off x="7861300" y="16751967"/>
          <a:ext cx="889000" cy="13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77769</xdr:rowOff>
    </xdr:from>
    <xdr:to>
      <xdr:col>41</xdr:col>
      <xdr:colOff>50800</xdr:colOff>
      <xdr:row>98</xdr:row>
      <xdr:rowOff>89691</xdr:rowOff>
    </xdr:to>
    <xdr:cxnSp macro="">
      <xdr:nvCxnSpPr>
        <xdr:cNvPr id="471" name="直線コネクタ 470"/>
        <xdr:cNvCxnSpPr/>
      </xdr:nvCxnSpPr>
      <xdr:spPr>
        <a:xfrm>
          <a:off x="6972300" y="16879869"/>
          <a:ext cx="889000" cy="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70608</xdr:rowOff>
    </xdr:from>
    <xdr:to>
      <xdr:col>55</xdr:col>
      <xdr:colOff>50800</xdr:colOff>
      <xdr:row>99</xdr:row>
      <xdr:rowOff>758</xdr:rowOff>
    </xdr:to>
    <xdr:sp macro="" textlink="">
      <xdr:nvSpPr>
        <xdr:cNvPr id="481" name="楕円 480"/>
        <xdr:cNvSpPr/>
      </xdr:nvSpPr>
      <xdr:spPr>
        <a:xfrm>
          <a:off x="104267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156985</xdr:rowOff>
    </xdr:from>
    <xdr:ext cx="534377" cy="259045"/>
    <xdr:sp macro="" textlink="">
      <xdr:nvSpPr>
        <xdr:cNvPr id="482" name="土木費該当値テキスト"/>
        <xdr:cNvSpPr txBox="1"/>
      </xdr:nvSpPr>
      <xdr:spPr>
        <a:xfrm>
          <a:off x="10528300" y="167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12441</xdr:rowOff>
    </xdr:from>
    <xdr:to>
      <xdr:col>50</xdr:col>
      <xdr:colOff>165100</xdr:colOff>
      <xdr:row>97</xdr:row>
      <xdr:rowOff>114041</xdr:rowOff>
    </xdr:to>
    <xdr:sp macro="" textlink="">
      <xdr:nvSpPr>
        <xdr:cNvPr id="483" name="楕円 482"/>
        <xdr:cNvSpPr/>
      </xdr:nvSpPr>
      <xdr:spPr>
        <a:xfrm>
          <a:off x="9588500" y="1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130568</xdr:rowOff>
    </xdr:from>
    <xdr:ext cx="534377" cy="259045"/>
    <xdr:sp macro="" textlink="">
      <xdr:nvSpPr>
        <xdr:cNvPr id="484" name="テキスト ボックス 483"/>
        <xdr:cNvSpPr txBox="1"/>
      </xdr:nvSpPr>
      <xdr:spPr>
        <a:xfrm>
          <a:off x="9372111" y="16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70517</xdr:rowOff>
    </xdr:from>
    <xdr:to>
      <xdr:col>46</xdr:col>
      <xdr:colOff>38100</xdr:colOff>
      <xdr:row>98</xdr:row>
      <xdr:rowOff>667</xdr:rowOff>
    </xdr:to>
    <xdr:sp macro="" textlink="">
      <xdr:nvSpPr>
        <xdr:cNvPr id="485" name="楕円 484"/>
        <xdr:cNvSpPr/>
      </xdr:nvSpPr>
      <xdr:spPr>
        <a:xfrm>
          <a:off x="8699500" y="167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163244</xdr:rowOff>
    </xdr:from>
    <xdr:ext cx="534377" cy="259045"/>
    <xdr:sp macro="" textlink="">
      <xdr:nvSpPr>
        <xdr:cNvPr id="486" name="テキスト ボックス 485"/>
        <xdr:cNvSpPr txBox="1"/>
      </xdr:nvSpPr>
      <xdr:spPr>
        <a:xfrm>
          <a:off x="8483111" y="167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38891</xdr:rowOff>
    </xdr:from>
    <xdr:to>
      <xdr:col>41</xdr:col>
      <xdr:colOff>101600</xdr:colOff>
      <xdr:row>98</xdr:row>
      <xdr:rowOff>140491</xdr:rowOff>
    </xdr:to>
    <xdr:sp macro="" textlink="">
      <xdr:nvSpPr>
        <xdr:cNvPr id="487" name="楕円 486"/>
        <xdr:cNvSpPr/>
      </xdr:nvSpPr>
      <xdr:spPr>
        <a:xfrm>
          <a:off x="7810500" y="168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131618</xdr:rowOff>
    </xdr:from>
    <xdr:ext cx="534377" cy="259045"/>
    <xdr:sp macro="" textlink="">
      <xdr:nvSpPr>
        <xdr:cNvPr id="488" name="テキスト ボックス 487"/>
        <xdr:cNvSpPr txBox="1"/>
      </xdr:nvSpPr>
      <xdr:spPr>
        <a:xfrm>
          <a:off x="7594111" y="1693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26969</xdr:rowOff>
    </xdr:from>
    <xdr:to>
      <xdr:col>36</xdr:col>
      <xdr:colOff>165100</xdr:colOff>
      <xdr:row>98</xdr:row>
      <xdr:rowOff>128569</xdr:rowOff>
    </xdr:to>
    <xdr:sp macro="" textlink="">
      <xdr:nvSpPr>
        <xdr:cNvPr id="489" name="楕円 488"/>
        <xdr:cNvSpPr/>
      </xdr:nvSpPr>
      <xdr:spPr>
        <a:xfrm>
          <a:off x="6921500" y="168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119696</xdr:rowOff>
    </xdr:from>
    <xdr:ext cx="534377" cy="259045"/>
    <xdr:sp macro="" textlink="">
      <xdr:nvSpPr>
        <xdr:cNvPr id="490" name="テキスト ボックス 489"/>
        <xdr:cNvSpPr txBox="1"/>
      </xdr:nvSpPr>
      <xdr:spPr>
        <a:xfrm>
          <a:off x="6705111" y="169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27648</xdr:rowOff>
    </xdr:from>
    <xdr:to>
      <xdr:col>85</xdr:col>
      <xdr:colOff>127000</xdr:colOff>
      <xdr:row>37</xdr:row>
      <xdr:rowOff>102654</xdr:rowOff>
    </xdr:to>
    <xdr:cxnSp macro="">
      <xdr:nvCxnSpPr>
        <xdr:cNvPr id="519" name="直線コネクタ 518"/>
        <xdr:cNvCxnSpPr/>
      </xdr:nvCxnSpPr>
      <xdr:spPr>
        <a:xfrm flipV="1">
          <a:off x="15481300" y="6371298"/>
          <a:ext cx="8382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135234</xdr:rowOff>
    </xdr:from>
    <xdr:ext cx="534377" cy="259045"/>
    <xdr:sp macro="" textlink="">
      <xdr:nvSpPr>
        <xdr:cNvPr id="520" name="消防費平均値テキスト"/>
        <xdr:cNvSpPr txBox="1"/>
      </xdr:nvSpPr>
      <xdr:spPr>
        <a:xfrm>
          <a:off x="16370300" y="6307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84214</xdr:rowOff>
    </xdr:from>
    <xdr:to>
      <xdr:col>81</xdr:col>
      <xdr:colOff>50800</xdr:colOff>
      <xdr:row>37</xdr:row>
      <xdr:rowOff>102654</xdr:rowOff>
    </xdr:to>
    <xdr:cxnSp macro="">
      <xdr:nvCxnSpPr>
        <xdr:cNvPr id="522" name="直線コネクタ 521"/>
        <xdr:cNvCxnSpPr/>
      </xdr:nvCxnSpPr>
      <xdr:spPr>
        <a:xfrm>
          <a:off x="14592300" y="6427864"/>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84214</xdr:rowOff>
    </xdr:from>
    <xdr:to>
      <xdr:col>76</xdr:col>
      <xdr:colOff>114300</xdr:colOff>
      <xdr:row>37</xdr:row>
      <xdr:rowOff>134201</xdr:rowOff>
    </xdr:to>
    <xdr:cxnSp macro="">
      <xdr:nvCxnSpPr>
        <xdr:cNvPr id="525" name="直線コネクタ 524"/>
        <xdr:cNvCxnSpPr/>
      </xdr:nvCxnSpPr>
      <xdr:spPr>
        <a:xfrm flipV="1">
          <a:off x="13703300" y="6427864"/>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7" name="テキスト ボックス 526"/>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134201</xdr:rowOff>
    </xdr:from>
    <xdr:to>
      <xdr:col>71</xdr:col>
      <xdr:colOff>177800</xdr:colOff>
      <xdr:row>37</xdr:row>
      <xdr:rowOff>144869</xdr:rowOff>
    </xdr:to>
    <xdr:cxnSp macro="">
      <xdr:nvCxnSpPr>
        <xdr:cNvPr id="528" name="直線コネクタ 527"/>
        <xdr:cNvCxnSpPr/>
      </xdr:nvCxnSpPr>
      <xdr:spPr>
        <a:xfrm flipV="1">
          <a:off x="12814300" y="647785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114228</xdr:rowOff>
    </xdr:from>
    <xdr:ext cx="534377" cy="259045"/>
    <xdr:sp macro="" textlink="">
      <xdr:nvSpPr>
        <xdr:cNvPr id="532" name="テキスト ボックス 531"/>
        <xdr:cNvSpPr txBox="1"/>
      </xdr:nvSpPr>
      <xdr:spPr>
        <a:xfrm>
          <a:off x="12547111" y="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148298</xdr:rowOff>
    </xdr:from>
    <xdr:to>
      <xdr:col>85</xdr:col>
      <xdr:colOff>177800</xdr:colOff>
      <xdr:row>37</xdr:row>
      <xdr:rowOff>78448</xdr:rowOff>
    </xdr:to>
    <xdr:sp macro="" textlink="">
      <xdr:nvSpPr>
        <xdr:cNvPr id="538" name="楕円 537"/>
        <xdr:cNvSpPr/>
      </xdr:nvSpPr>
      <xdr:spPr>
        <a:xfrm>
          <a:off x="16268700" y="63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171175</xdr:rowOff>
    </xdr:from>
    <xdr:ext cx="534377" cy="259045"/>
    <xdr:sp macro="" textlink="">
      <xdr:nvSpPr>
        <xdr:cNvPr id="539" name="消防費該当値テキスト"/>
        <xdr:cNvSpPr txBox="1"/>
      </xdr:nvSpPr>
      <xdr:spPr>
        <a:xfrm>
          <a:off x="16370300" y="61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51854</xdr:rowOff>
    </xdr:from>
    <xdr:to>
      <xdr:col>81</xdr:col>
      <xdr:colOff>101600</xdr:colOff>
      <xdr:row>37</xdr:row>
      <xdr:rowOff>153454</xdr:rowOff>
    </xdr:to>
    <xdr:sp macro="" textlink="">
      <xdr:nvSpPr>
        <xdr:cNvPr id="540" name="楕円 539"/>
        <xdr:cNvSpPr/>
      </xdr:nvSpPr>
      <xdr:spPr>
        <a:xfrm>
          <a:off x="15430500" y="63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144581</xdr:rowOff>
    </xdr:from>
    <xdr:ext cx="534377" cy="259045"/>
    <xdr:sp macro="" textlink="">
      <xdr:nvSpPr>
        <xdr:cNvPr id="541" name="テキスト ボックス 540"/>
        <xdr:cNvSpPr txBox="1"/>
      </xdr:nvSpPr>
      <xdr:spPr>
        <a:xfrm>
          <a:off x="15214111" y="648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33414</xdr:rowOff>
    </xdr:from>
    <xdr:to>
      <xdr:col>76</xdr:col>
      <xdr:colOff>165100</xdr:colOff>
      <xdr:row>37</xdr:row>
      <xdr:rowOff>135014</xdr:rowOff>
    </xdr:to>
    <xdr:sp macro="" textlink="">
      <xdr:nvSpPr>
        <xdr:cNvPr id="542" name="楕円 541"/>
        <xdr:cNvSpPr/>
      </xdr:nvSpPr>
      <xdr:spPr>
        <a:xfrm>
          <a:off x="14541500" y="63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151541</xdr:rowOff>
    </xdr:from>
    <xdr:ext cx="534377" cy="259045"/>
    <xdr:sp macro="" textlink="">
      <xdr:nvSpPr>
        <xdr:cNvPr id="543" name="テキスト ボックス 542"/>
        <xdr:cNvSpPr txBox="1"/>
      </xdr:nvSpPr>
      <xdr:spPr>
        <a:xfrm>
          <a:off x="14325111" y="61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83401</xdr:rowOff>
    </xdr:from>
    <xdr:to>
      <xdr:col>72</xdr:col>
      <xdr:colOff>38100</xdr:colOff>
      <xdr:row>38</xdr:row>
      <xdr:rowOff>13551</xdr:rowOff>
    </xdr:to>
    <xdr:sp macro="" textlink="">
      <xdr:nvSpPr>
        <xdr:cNvPr id="544" name="楕円 543"/>
        <xdr:cNvSpPr/>
      </xdr:nvSpPr>
      <xdr:spPr>
        <a:xfrm>
          <a:off x="13652500" y="64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4678</xdr:rowOff>
    </xdr:from>
    <xdr:ext cx="534377" cy="259045"/>
    <xdr:sp macro="" textlink="">
      <xdr:nvSpPr>
        <xdr:cNvPr id="545" name="テキスト ボックス 544"/>
        <xdr:cNvSpPr txBox="1"/>
      </xdr:nvSpPr>
      <xdr:spPr>
        <a:xfrm>
          <a:off x="13436111" y="65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94069</xdr:rowOff>
    </xdr:from>
    <xdr:to>
      <xdr:col>67</xdr:col>
      <xdr:colOff>101600</xdr:colOff>
      <xdr:row>38</xdr:row>
      <xdr:rowOff>24219</xdr:rowOff>
    </xdr:to>
    <xdr:sp macro="" textlink="">
      <xdr:nvSpPr>
        <xdr:cNvPr id="546" name="楕円 545"/>
        <xdr:cNvSpPr/>
      </xdr:nvSpPr>
      <xdr:spPr>
        <a:xfrm>
          <a:off x="127635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15346</xdr:rowOff>
    </xdr:from>
    <xdr:ext cx="534377" cy="259045"/>
    <xdr:sp macro="" textlink="">
      <xdr:nvSpPr>
        <xdr:cNvPr id="547" name="テキスト ボックス 546"/>
        <xdr:cNvSpPr txBox="1"/>
      </xdr:nvSpPr>
      <xdr:spPr>
        <a:xfrm>
          <a:off x="12547111" y="65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94682</xdr:rowOff>
    </xdr:from>
    <xdr:to>
      <xdr:col>85</xdr:col>
      <xdr:colOff>127000</xdr:colOff>
      <xdr:row>56</xdr:row>
      <xdr:rowOff>82828</xdr:rowOff>
    </xdr:to>
    <xdr:cxnSp macro="">
      <xdr:nvCxnSpPr>
        <xdr:cNvPr id="579" name="直線コネクタ 578"/>
        <xdr:cNvCxnSpPr/>
      </xdr:nvCxnSpPr>
      <xdr:spPr>
        <a:xfrm flipV="1">
          <a:off x="15481300" y="9524432"/>
          <a:ext cx="838200" cy="1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0" name="教育費平均値テキスト"/>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14901</xdr:rowOff>
    </xdr:from>
    <xdr:to>
      <xdr:col>81</xdr:col>
      <xdr:colOff>50800</xdr:colOff>
      <xdr:row>56</xdr:row>
      <xdr:rowOff>82828</xdr:rowOff>
    </xdr:to>
    <xdr:cxnSp macro="">
      <xdr:nvCxnSpPr>
        <xdr:cNvPr id="582" name="直線コネクタ 581"/>
        <xdr:cNvCxnSpPr/>
      </xdr:nvCxnSpPr>
      <xdr:spPr>
        <a:xfrm>
          <a:off x="14592300" y="9616101"/>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151261</xdr:rowOff>
    </xdr:from>
    <xdr:to>
      <xdr:col>76</xdr:col>
      <xdr:colOff>114300</xdr:colOff>
      <xdr:row>56</xdr:row>
      <xdr:rowOff>14901</xdr:rowOff>
    </xdr:to>
    <xdr:cxnSp macro="">
      <xdr:nvCxnSpPr>
        <xdr:cNvPr id="585" name="直線コネクタ 584"/>
        <xdr:cNvCxnSpPr/>
      </xdr:nvCxnSpPr>
      <xdr:spPr>
        <a:xfrm>
          <a:off x="13703300" y="9581011"/>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7" name="テキスト ボックス 586"/>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153939</xdr:rowOff>
    </xdr:from>
    <xdr:to>
      <xdr:col>71</xdr:col>
      <xdr:colOff>177800</xdr:colOff>
      <xdr:row>55</xdr:row>
      <xdr:rowOff>151261</xdr:rowOff>
    </xdr:to>
    <xdr:cxnSp macro="">
      <xdr:nvCxnSpPr>
        <xdr:cNvPr id="588" name="直線コネクタ 587"/>
        <xdr:cNvCxnSpPr/>
      </xdr:nvCxnSpPr>
      <xdr:spPr>
        <a:xfrm>
          <a:off x="12814300" y="8726439"/>
          <a:ext cx="889000" cy="8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0" name="テキスト ボックス 589"/>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43882</xdr:rowOff>
    </xdr:from>
    <xdr:to>
      <xdr:col>85</xdr:col>
      <xdr:colOff>177800</xdr:colOff>
      <xdr:row>55</xdr:row>
      <xdr:rowOff>145482</xdr:rowOff>
    </xdr:to>
    <xdr:sp macro="" textlink="">
      <xdr:nvSpPr>
        <xdr:cNvPr id="598" name="楕円 597"/>
        <xdr:cNvSpPr/>
      </xdr:nvSpPr>
      <xdr:spPr>
        <a:xfrm>
          <a:off x="16268700" y="94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22309</xdr:rowOff>
    </xdr:from>
    <xdr:ext cx="534377" cy="259045"/>
    <xdr:sp macro="" textlink="">
      <xdr:nvSpPr>
        <xdr:cNvPr id="599" name="教育費該当値テキスト"/>
        <xdr:cNvSpPr txBox="1"/>
      </xdr:nvSpPr>
      <xdr:spPr>
        <a:xfrm>
          <a:off x="16370300" y="9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32028</xdr:rowOff>
    </xdr:from>
    <xdr:to>
      <xdr:col>81</xdr:col>
      <xdr:colOff>101600</xdr:colOff>
      <xdr:row>56</xdr:row>
      <xdr:rowOff>133628</xdr:rowOff>
    </xdr:to>
    <xdr:sp macro="" textlink="">
      <xdr:nvSpPr>
        <xdr:cNvPr id="600" name="楕円 599"/>
        <xdr:cNvSpPr/>
      </xdr:nvSpPr>
      <xdr:spPr>
        <a:xfrm>
          <a:off x="15430500" y="96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124755</xdr:rowOff>
    </xdr:from>
    <xdr:ext cx="534377" cy="259045"/>
    <xdr:sp macro="" textlink="">
      <xdr:nvSpPr>
        <xdr:cNvPr id="601" name="テキスト ボックス 600"/>
        <xdr:cNvSpPr txBox="1"/>
      </xdr:nvSpPr>
      <xdr:spPr>
        <a:xfrm>
          <a:off x="15214111" y="97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135551</xdr:rowOff>
    </xdr:from>
    <xdr:to>
      <xdr:col>76</xdr:col>
      <xdr:colOff>165100</xdr:colOff>
      <xdr:row>56</xdr:row>
      <xdr:rowOff>65701</xdr:rowOff>
    </xdr:to>
    <xdr:sp macro="" textlink="">
      <xdr:nvSpPr>
        <xdr:cNvPr id="602" name="楕円 601"/>
        <xdr:cNvSpPr/>
      </xdr:nvSpPr>
      <xdr:spPr>
        <a:xfrm>
          <a:off x="14541500" y="95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56828</xdr:rowOff>
    </xdr:from>
    <xdr:ext cx="534377" cy="259045"/>
    <xdr:sp macro="" textlink="">
      <xdr:nvSpPr>
        <xdr:cNvPr id="603" name="テキスト ボックス 602"/>
        <xdr:cNvSpPr txBox="1"/>
      </xdr:nvSpPr>
      <xdr:spPr>
        <a:xfrm>
          <a:off x="14325111" y="965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100461</xdr:rowOff>
    </xdr:from>
    <xdr:to>
      <xdr:col>72</xdr:col>
      <xdr:colOff>38100</xdr:colOff>
      <xdr:row>56</xdr:row>
      <xdr:rowOff>30611</xdr:rowOff>
    </xdr:to>
    <xdr:sp macro="" textlink="">
      <xdr:nvSpPr>
        <xdr:cNvPr id="604" name="楕円 603"/>
        <xdr:cNvSpPr/>
      </xdr:nvSpPr>
      <xdr:spPr>
        <a:xfrm>
          <a:off x="13652500" y="95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47138</xdr:rowOff>
    </xdr:from>
    <xdr:ext cx="534377" cy="259045"/>
    <xdr:sp macro="" textlink="">
      <xdr:nvSpPr>
        <xdr:cNvPr id="605" name="テキスト ボックス 604"/>
        <xdr:cNvSpPr txBox="1"/>
      </xdr:nvSpPr>
      <xdr:spPr>
        <a:xfrm>
          <a:off x="13436111" y="9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103139</xdr:rowOff>
    </xdr:from>
    <xdr:to>
      <xdr:col>67</xdr:col>
      <xdr:colOff>101600</xdr:colOff>
      <xdr:row>51</xdr:row>
      <xdr:rowOff>33289</xdr:rowOff>
    </xdr:to>
    <xdr:sp macro="" textlink="">
      <xdr:nvSpPr>
        <xdr:cNvPr id="606" name="楕円 605"/>
        <xdr:cNvSpPr/>
      </xdr:nvSpPr>
      <xdr:spPr>
        <a:xfrm>
          <a:off x="12763500" y="86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49816</xdr:rowOff>
    </xdr:from>
    <xdr:ext cx="599010" cy="259045"/>
    <xdr:sp macro="" textlink="">
      <xdr:nvSpPr>
        <xdr:cNvPr id="607" name="テキスト ボックス 606"/>
        <xdr:cNvSpPr txBox="1"/>
      </xdr:nvSpPr>
      <xdr:spPr>
        <a:xfrm>
          <a:off x="12514795" y="845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162198</xdr:rowOff>
    </xdr:from>
    <xdr:to>
      <xdr:col>85</xdr:col>
      <xdr:colOff>127000</xdr:colOff>
      <xdr:row>79</xdr:row>
      <xdr:rowOff>24143</xdr:rowOff>
    </xdr:to>
    <xdr:cxnSp macro="">
      <xdr:nvCxnSpPr>
        <xdr:cNvPr id="636" name="直線コネクタ 635"/>
        <xdr:cNvCxnSpPr/>
      </xdr:nvCxnSpPr>
      <xdr:spPr>
        <a:xfrm flipV="1">
          <a:off x="15481300" y="13020948"/>
          <a:ext cx="838200" cy="5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142594</xdr:rowOff>
    </xdr:from>
    <xdr:ext cx="469744" cy="259045"/>
    <xdr:sp macro="" textlink="">
      <xdr:nvSpPr>
        <xdr:cNvPr id="637" name="災害復旧費平均値テキスト"/>
        <xdr:cNvSpPr txBox="1"/>
      </xdr:nvSpPr>
      <xdr:spPr>
        <a:xfrm>
          <a:off x="16370300" y="13344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24143</xdr:rowOff>
    </xdr:from>
    <xdr:to>
      <xdr:col>81</xdr:col>
      <xdr:colOff>50800</xdr:colOff>
      <xdr:row>79</xdr:row>
      <xdr:rowOff>28257</xdr:rowOff>
    </xdr:to>
    <xdr:cxnSp macro="">
      <xdr:nvCxnSpPr>
        <xdr:cNvPr id="639" name="直線コネクタ 638"/>
        <xdr:cNvCxnSpPr/>
      </xdr:nvCxnSpPr>
      <xdr:spPr>
        <a:xfrm flipV="1">
          <a:off x="14592300" y="1356869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152482</xdr:rowOff>
    </xdr:from>
    <xdr:to>
      <xdr:col>76</xdr:col>
      <xdr:colOff>114300</xdr:colOff>
      <xdr:row>79</xdr:row>
      <xdr:rowOff>28257</xdr:rowOff>
    </xdr:to>
    <xdr:cxnSp macro="">
      <xdr:nvCxnSpPr>
        <xdr:cNvPr id="642" name="直線コネクタ 641"/>
        <xdr:cNvCxnSpPr/>
      </xdr:nvCxnSpPr>
      <xdr:spPr>
        <a:xfrm>
          <a:off x="13703300" y="13525582"/>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147416</xdr:rowOff>
    </xdr:from>
    <xdr:to>
      <xdr:col>71</xdr:col>
      <xdr:colOff>177800</xdr:colOff>
      <xdr:row>78</xdr:row>
      <xdr:rowOff>152482</xdr:rowOff>
    </xdr:to>
    <xdr:cxnSp macro="">
      <xdr:nvCxnSpPr>
        <xdr:cNvPr id="645" name="直線コネクタ 644"/>
        <xdr:cNvCxnSpPr/>
      </xdr:nvCxnSpPr>
      <xdr:spPr>
        <a:xfrm>
          <a:off x="12814300" y="13520516"/>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24903</xdr:rowOff>
    </xdr:from>
    <xdr:ext cx="469744" cy="259045"/>
    <xdr:sp macro="" textlink="">
      <xdr:nvSpPr>
        <xdr:cNvPr id="649" name="テキスト ボックス 648"/>
        <xdr:cNvSpPr txBox="1"/>
      </xdr:nvSpPr>
      <xdr:spPr>
        <a:xfrm>
          <a:off x="12579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111398</xdr:rowOff>
    </xdr:from>
    <xdr:to>
      <xdr:col>85</xdr:col>
      <xdr:colOff>177800</xdr:colOff>
      <xdr:row>76</xdr:row>
      <xdr:rowOff>41548</xdr:rowOff>
    </xdr:to>
    <xdr:sp macro="" textlink="">
      <xdr:nvSpPr>
        <xdr:cNvPr id="655" name="楕円 654"/>
        <xdr:cNvSpPr/>
      </xdr:nvSpPr>
      <xdr:spPr>
        <a:xfrm>
          <a:off x="16268700" y="129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134275</xdr:rowOff>
    </xdr:from>
    <xdr:ext cx="534377" cy="259045"/>
    <xdr:sp macro="" textlink="">
      <xdr:nvSpPr>
        <xdr:cNvPr id="656" name="災害復旧費該当値テキスト"/>
        <xdr:cNvSpPr txBox="1"/>
      </xdr:nvSpPr>
      <xdr:spPr>
        <a:xfrm>
          <a:off x="16370300" y="128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144793</xdr:rowOff>
    </xdr:from>
    <xdr:to>
      <xdr:col>81</xdr:col>
      <xdr:colOff>101600</xdr:colOff>
      <xdr:row>79</xdr:row>
      <xdr:rowOff>74943</xdr:rowOff>
    </xdr:to>
    <xdr:sp macro="" textlink="">
      <xdr:nvSpPr>
        <xdr:cNvPr id="657" name="楕円 656"/>
        <xdr:cNvSpPr/>
      </xdr:nvSpPr>
      <xdr:spPr>
        <a:xfrm>
          <a:off x="15430500" y="135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66070</xdr:rowOff>
    </xdr:from>
    <xdr:ext cx="469744" cy="259045"/>
    <xdr:sp macro="" textlink="">
      <xdr:nvSpPr>
        <xdr:cNvPr id="658" name="テキスト ボックス 657"/>
        <xdr:cNvSpPr txBox="1"/>
      </xdr:nvSpPr>
      <xdr:spPr>
        <a:xfrm>
          <a:off x="15246428" y="136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148907</xdr:rowOff>
    </xdr:from>
    <xdr:to>
      <xdr:col>76</xdr:col>
      <xdr:colOff>165100</xdr:colOff>
      <xdr:row>79</xdr:row>
      <xdr:rowOff>79057</xdr:rowOff>
    </xdr:to>
    <xdr:sp macro="" textlink="">
      <xdr:nvSpPr>
        <xdr:cNvPr id="659" name="楕円 658"/>
        <xdr:cNvSpPr/>
      </xdr:nvSpPr>
      <xdr:spPr>
        <a:xfrm>
          <a:off x="14541500" y="13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60" name="テキスト ボックス 659"/>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101682</xdr:rowOff>
    </xdr:from>
    <xdr:to>
      <xdr:col>72</xdr:col>
      <xdr:colOff>38100</xdr:colOff>
      <xdr:row>79</xdr:row>
      <xdr:rowOff>31832</xdr:rowOff>
    </xdr:to>
    <xdr:sp macro="" textlink="">
      <xdr:nvSpPr>
        <xdr:cNvPr id="661" name="楕円 660"/>
        <xdr:cNvSpPr/>
      </xdr:nvSpPr>
      <xdr:spPr>
        <a:xfrm>
          <a:off x="13652500" y="134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22959</xdr:rowOff>
    </xdr:from>
    <xdr:ext cx="469744" cy="259045"/>
    <xdr:sp macro="" textlink="">
      <xdr:nvSpPr>
        <xdr:cNvPr id="662" name="テキスト ボックス 661"/>
        <xdr:cNvSpPr txBox="1"/>
      </xdr:nvSpPr>
      <xdr:spPr>
        <a:xfrm>
          <a:off x="13468428" y="135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96616</xdr:rowOff>
    </xdr:from>
    <xdr:to>
      <xdr:col>67</xdr:col>
      <xdr:colOff>101600</xdr:colOff>
      <xdr:row>79</xdr:row>
      <xdr:rowOff>26766</xdr:rowOff>
    </xdr:to>
    <xdr:sp macro="" textlink="">
      <xdr:nvSpPr>
        <xdr:cNvPr id="663" name="楕円 662"/>
        <xdr:cNvSpPr/>
      </xdr:nvSpPr>
      <xdr:spPr>
        <a:xfrm>
          <a:off x="12763500" y="134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43293</xdr:rowOff>
    </xdr:from>
    <xdr:ext cx="469744" cy="259045"/>
    <xdr:sp macro="" textlink="">
      <xdr:nvSpPr>
        <xdr:cNvPr id="664" name="テキスト ボックス 663"/>
        <xdr:cNvSpPr txBox="1"/>
      </xdr:nvSpPr>
      <xdr:spPr>
        <a:xfrm>
          <a:off x="12579428" y="132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81598</xdr:rowOff>
    </xdr:from>
    <xdr:to>
      <xdr:col>85</xdr:col>
      <xdr:colOff>127000</xdr:colOff>
      <xdr:row>98</xdr:row>
      <xdr:rowOff>142253</xdr:rowOff>
    </xdr:to>
    <xdr:cxnSp macro="">
      <xdr:nvCxnSpPr>
        <xdr:cNvPr id="694" name="直線コネクタ 693"/>
        <xdr:cNvCxnSpPr/>
      </xdr:nvCxnSpPr>
      <xdr:spPr>
        <a:xfrm flipV="1">
          <a:off x="15481300" y="16883698"/>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37546</xdr:rowOff>
    </xdr:from>
    <xdr:ext cx="534377" cy="259045"/>
    <xdr:sp macro="" textlink="">
      <xdr:nvSpPr>
        <xdr:cNvPr id="695" name="公債費平均値テキスト"/>
        <xdr:cNvSpPr txBox="1"/>
      </xdr:nvSpPr>
      <xdr:spPr>
        <a:xfrm>
          <a:off x="16370300" y="1649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142253</xdr:rowOff>
    </xdr:from>
    <xdr:to>
      <xdr:col>81</xdr:col>
      <xdr:colOff>50800</xdr:colOff>
      <xdr:row>99</xdr:row>
      <xdr:rowOff>13729</xdr:rowOff>
    </xdr:to>
    <xdr:cxnSp macro="">
      <xdr:nvCxnSpPr>
        <xdr:cNvPr id="697" name="直線コネクタ 696"/>
        <xdr:cNvCxnSpPr/>
      </xdr:nvCxnSpPr>
      <xdr:spPr>
        <a:xfrm flipV="1">
          <a:off x="14592300" y="16944353"/>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9" name="テキスト ボックス 698"/>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13729</xdr:rowOff>
    </xdr:from>
    <xdr:to>
      <xdr:col>76</xdr:col>
      <xdr:colOff>114300</xdr:colOff>
      <xdr:row>99</xdr:row>
      <xdr:rowOff>32956</xdr:rowOff>
    </xdr:to>
    <xdr:cxnSp macro="">
      <xdr:nvCxnSpPr>
        <xdr:cNvPr id="700" name="直線コネクタ 699"/>
        <xdr:cNvCxnSpPr/>
      </xdr:nvCxnSpPr>
      <xdr:spPr>
        <a:xfrm flipV="1">
          <a:off x="13703300" y="16987279"/>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2" name="テキスト ボックス 701"/>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32956</xdr:rowOff>
    </xdr:from>
    <xdr:to>
      <xdr:col>71</xdr:col>
      <xdr:colOff>177800</xdr:colOff>
      <xdr:row>99</xdr:row>
      <xdr:rowOff>61861</xdr:rowOff>
    </xdr:to>
    <xdr:cxnSp macro="">
      <xdr:nvCxnSpPr>
        <xdr:cNvPr id="703" name="直線コネクタ 702"/>
        <xdr:cNvCxnSpPr/>
      </xdr:nvCxnSpPr>
      <xdr:spPr>
        <a:xfrm flipV="1">
          <a:off x="12814300" y="17006506"/>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5" name="テキスト ボックス 704"/>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7" name="テキスト ボックス 706"/>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30798</xdr:rowOff>
    </xdr:from>
    <xdr:to>
      <xdr:col>85</xdr:col>
      <xdr:colOff>177800</xdr:colOff>
      <xdr:row>98</xdr:row>
      <xdr:rowOff>132398</xdr:rowOff>
    </xdr:to>
    <xdr:sp macro="" textlink="">
      <xdr:nvSpPr>
        <xdr:cNvPr id="713" name="楕円 712"/>
        <xdr:cNvSpPr/>
      </xdr:nvSpPr>
      <xdr:spPr>
        <a:xfrm>
          <a:off x="16268700" y="168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9225</xdr:rowOff>
    </xdr:from>
    <xdr:ext cx="534377" cy="259045"/>
    <xdr:sp macro="" textlink="">
      <xdr:nvSpPr>
        <xdr:cNvPr id="714" name="公債費該当値テキスト"/>
        <xdr:cNvSpPr txBox="1"/>
      </xdr:nvSpPr>
      <xdr:spPr>
        <a:xfrm>
          <a:off x="16370300" y="168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91453</xdr:rowOff>
    </xdr:from>
    <xdr:to>
      <xdr:col>81</xdr:col>
      <xdr:colOff>101600</xdr:colOff>
      <xdr:row>99</xdr:row>
      <xdr:rowOff>21603</xdr:rowOff>
    </xdr:to>
    <xdr:sp macro="" textlink="">
      <xdr:nvSpPr>
        <xdr:cNvPr id="715" name="楕円 714"/>
        <xdr:cNvSpPr/>
      </xdr:nvSpPr>
      <xdr:spPr>
        <a:xfrm>
          <a:off x="15430500" y="168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12730</xdr:rowOff>
    </xdr:from>
    <xdr:ext cx="534377" cy="259045"/>
    <xdr:sp macro="" textlink="">
      <xdr:nvSpPr>
        <xdr:cNvPr id="716" name="テキスト ボックス 715"/>
        <xdr:cNvSpPr txBox="1"/>
      </xdr:nvSpPr>
      <xdr:spPr>
        <a:xfrm>
          <a:off x="15214111" y="169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134379</xdr:rowOff>
    </xdr:from>
    <xdr:to>
      <xdr:col>76</xdr:col>
      <xdr:colOff>165100</xdr:colOff>
      <xdr:row>99</xdr:row>
      <xdr:rowOff>64529</xdr:rowOff>
    </xdr:to>
    <xdr:sp macro="" textlink="">
      <xdr:nvSpPr>
        <xdr:cNvPr id="717" name="楕円 716"/>
        <xdr:cNvSpPr/>
      </xdr:nvSpPr>
      <xdr:spPr>
        <a:xfrm>
          <a:off x="14541500" y="169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55656</xdr:rowOff>
    </xdr:from>
    <xdr:ext cx="534377" cy="259045"/>
    <xdr:sp macro="" textlink="">
      <xdr:nvSpPr>
        <xdr:cNvPr id="718" name="テキスト ボックス 717"/>
        <xdr:cNvSpPr txBox="1"/>
      </xdr:nvSpPr>
      <xdr:spPr>
        <a:xfrm>
          <a:off x="14325111" y="170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153606</xdr:rowOff>
    </xdr:from>
    <xdr:to>
      <xdr:col>72</xdr:col>
      <xdr:colOff>38100</xdr:colOff>
      <xdr:row>99</xdr:row>
      <xdr:rowOff>83756</xdr:rowOff>
    </xdr:to>
    <xdr:sp macro="" textlink="">
      <xdr:nvSpPr>
        <xdr:cNvPr id="719" name="楕円 718"/>
        <xdr:cNvSpPr/>
      </xdr:nvSpPr>
      <xdr:spPr>
        <a:xfrm>
          <a:off x="13652500" y="169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74883</xdr:rowOff>
    </xdr:from>
    <xdr:ext cx="534377" cy="259045"/>
    <xdr:sp macro="" textlink="">
      <xdr:nvSpPr>
        <xdr:cNvPr id="720" name="テキスト ボックス 719"/>
        <xdr:cNvSpPr txBox="1"/>
      </xdr:nvSpPr>
      <xdr:spPr>
        <a:xfrm>
          <a:off x="13436111" y="170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11061</xdr:rowOff>
    </xdr:from>
    <xdr:to>
      <xdr:col>67</xdr:col>
      <xdr:colOff>101600</xdr:colOff>
      <xdr:row>99</xdr:row>
      <xdr:rowOff>112661</xdr:rowOff>
    </xdr:to>
    <xdr:sp macro="" textlink="">
      <xdr:nvSpPr>
        <xdr:cNvPr id="721" name="楕円 720"/>
        <xdr:cNvSpPr/>
      </xdr:nvSpPr>
      <xdr:spPr>
        <a:xfrm>
          <a:off x="12763500" y="169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103788</xdr:rowOff>
    </xdr:from>
    <xdr:ext cx="534377" cy="259045"/>
    <xdr:sp macro="" textlink="">
      <xdr:nvSpPr>
        <xdr:cNvPr id="722" name="テキスト ボックス 721"/>
        <xdr:cNvSpPr txBox="1"/>
      </xdr:nvSpPr>
      <xdr:spPr>
        <a:xfrm>
          <a:off x="12547111" y="170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39802</xdr:rowOff>
    </xdr:from>
    <xdr:to>
      <xdr:col>107</xdr:col>
      <xdr:colOff>50800</xdr:colOff>
      <xdr:row>38</xdr:row>
      <xdr:rowOff>139700</xdr:rowOff>
    </xdr:to>
    <xdr:cxnSp macro="">
      <xdr:nvCxnSpPr>
        <xdr:cNvPr id="755" name="直線コネクタ 754"/>
        <xdr:cNvCxnSpPr/>
      </xdr:nvCxnSpPr>
      <xdr:spPr>
        <a:xfrm>
          <a:off x="19545300" y="6383452"/>
          <a:ext cx="889000" cy="2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39802</xdr:rowOff>
    </xdr:from>
    <xdr:to>
      <xdr:col>102</xdr:col>
      <xdr:colOff>114300</xdr:colOff>
      <xdr:row>38</xdr:row>
      <xdr:rowOff>139700</xdr:rowOff>
    </xdr:to>
    <xdr:cxnSp macro="">
      <xdr:nvCxnSpPr>
        <xdr:cNvPr id="758" name="直線コネクタ 757"/>
        <xdr:cNvCxnSpPr/>
      </xdr:nvCxnSpPr>
      <xdr:spPr>
        <a:xfrm flipV="1">
          <a:off x="18656300" y="6383452"/>
          <a:ext cx="889000" cy="2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42410</xdr:rowOff>
    </xdr:from>
    <xdr:ext cx="378565" cy="259045"/>
    <xdr:sp macro="" textlink="">
      <xdr:nvSpPr>
        <xdr:cNvPr id="760" name="テキスト ボックス 759"/>
        <xdr:cNvSpPr txBox="1"/>
      </xdr:nvSpPr>
      <xdr:spPr>
        <a:xfrm>
          <a:off x="19356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160452</xdr:rowOff>
    </xdr:from>
    <xdr:to>
      <xdr:col>102</xdr:col>
      <xdr:colOff>165100</xdr:colOff>
      <xdr:row>37</xdr:row>
      <xdr:rowOff>90602</xdr:rowOff>
    </xdr:to>
    <xdr:sp macro="" textlink="">
      <xdr:nvSpPr>
        <xdr:cNvPr id="774" name="楕円 773"/>
        <xdr:cNvSpPr/>
      </xdr:nvSpPr>
      <xdr:spPr>
        <a:xfrm>
          <a:off x="19494500" y="63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107129</xdr:rowOff>
    </xdr:from>
    <xdr:ext cx="469744" cy="259045"/>
    <xdr:sp macro="" textlink="">
      <xdr:nvSpPr>
        <xdr:cNvPr id="775" name="テキスト ボックス 774"/>
        <xdr:cNvSpPr txBox="1"/>
      </xdr:nvSpPr>
      <xdr:spPr>
        <a:xfrm>
          <a:off x="19310428" y="610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おいては、令和元年東日本台風に係る災害見舞金や住宅応急修理費等を含む災害救助費の増加や文教福祉複合施設の屋外遊び場整備費、プレミアム商品券事業により、住民ひとりあたりのコストが前年度と比較して</a:t>
          </a:r>
          <a:r>
            <a:rPr kumimoji="1" lang="en-US" altLang="ja-JP" sz="1300">
              <a:latin typeface="ＭＳ Ｐゴシック" panose="020B0600070205080204" pitchFamily="50" charset="-128"/>
              <a:ea typeface="ＭＳ Ｐゴシック" panose="020B0600070205080204" pitchFamily="50" charset="-128"/>
            </a:rPr>
            <a:t>25,269</a:t>
          </a:r>
          <a:r>
            <a:rPr kumimoji="1" lang="ja-JP" altLang="en-US" sz="1300">
              <a:latin typeface="ＭＳ Ｐゴシック" panose="020B0600070205080204" pitchFamily="50" charset="-128"/>
              <a:ea typeface="ＭＳ Ｐゴシック" panose="020B0600070205080204" pitchFamily="50" charset="-128"/>
            </a:rPr>
            <a:t>円増加し、類似団体平均を上回った。災害復旧費においては、令和元年東日本台風に係る災害復旧費が増加したことにより住民一人あたり</a:t>
          </a:r>
          <a:r>
            <a:rPr kumimoji="1" lang="en-US" altLang="ja-JP" sz="1300">
              <a:latin typeface="ＭＳ Ｐゴシック" panose="020B0600070205080204" pitchFamily="50" charset="-128"/>
              <a:ea typeface="ＭＳ Ｐゴシック" panose="020B0600070205080204" pitchFamily="50" charset="-128"/>
            </a:rPr>
            <a:t>29,819</a:t>
          </a:r>
          <a:r>
            <a:rPr kumimoji="1" lang="ja-JP" altLang="en-US" sz="1300">
              <a:latin typeface="ＭＳ Ｐゴシック" panose="020B0600070205080204" pitchFamily="50" charset="-128"/>
              <a:ea typeface="ＭＳ Ｐゴシック" panose="020B0600070205080204" pitchFamily="50" charset="-128"/>
            </a:rPr>
            <a:t>円となった。また、衛生費においては石川地方生活環境施設組合の基幹整備工事による負担金の増加、消防費においては被災者生活支援特別給付金の増加と消防ポンプ自動車等の購入、教育費においては石川中学校給食調理場建設費と小中学校冷房設置費が要因となり、前年度を上回った。一方、土木費においては、文教福祉複合施設整備事業の終了や道路新設改良事業等の減少により前年度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財源不足を補うため財政調整基金を</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億円取り崩したことが影響し、実質単年度収支の赤字額が拡大した。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翌年度歳出規模の圧縮に努める等、収支均衡を念頭に置いた財政運営を行う必要があると考えている。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本町の全体会計において赤字は発生せず黒字での決算となった。今後も業務の効率化とコスト削減に努め、健全な財政維持を目指す。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075019_&#30707;&#2402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18.600000000000001</v>
          </cell>
          <cell r="CN51">
            <v>12.9</v>
          </cell>
          <cell r="CV51">
            <v>24.1</v>
          </cell>
        </row>
        <row r="53">
          <cell r="CF53">
            <v>47.1</v>
          </cell>
          <cell r="CN53">
            <v>46.3</v>
          </cell>
          <cell r="CV53">
            <v>47.7</v>
          </cell>
        </row>
        <row r="55">
          <cell r="AN55" t="str">
            <v>類似団体内平均値</v>
          </cell>
          <cell r="CF55">
            <v>40.799999999999997</v>
          </cell>
          <cell r="CN55">
            <v>38.5</v>
          </cell>
          <cell r="CV55">
            <v>35.5</v>
          </cell>
        </row>
        <row r="57">
          <cell r="CF57">
            <v>63.5</v>
          </cell>
          <cell r="CN57">
            <v>66</v>
          </cell>
          <cell r="CV57">
            <v>66.3</v>
          </cell>
        </row>
        <row r="72">
          <cell r="BP72" t="str">
            <v>H27</v>
          </cell>
          <cell r="BX72" t="str">
            <v>H28</v>
          </cell>
          <cell r="CF72" t="str">
            <v>H29</v>
          </cell>
          <cell r="CN72" t="str">
            <v>H30</v>
          </cell>
          <cell r="CV72" t="str">
            <v>R01</v>
          </cell>
        </row>
        <row r="73">
          <cell r="AN73" t="str">
            <v>当該団体値</v>
          </cell>
          <cell r="BP73">
            <v>7.4</v>
          </cell>
          <cell r="BX73">
            <v>16.3</v>
          </cell>
          <cell r="CF73">
            <v>18.600000000000001</v>
          </cell>
          <cell r="CN73">
            <v>12.9</v>
          </cell>
          <cell r="CV73">
            <v>24.1</v>
          </cell>
        </row>
        <row r="75">
          <cell r="BP75">
            <v>7</v>
          </cell>
          <cell r="BX75">
            <v>6.1</v>
          </cell>
          <cell r="CF75">
            <v>5.3</v>
          </cell>
          <cell r="CN75">
            <v>5</v>
          </cell>
          <cell r="CV75">
            <v>4.5</v>
          </cell>
        </row>
        <row r="77">
          <cell r="AN77" t="str">
            <v>類似団体内平均値</v>
          </cell>
          <cell r="BP77">
            <v>44.9</v>
          </cell>
          <cell r="BX77">
            <v>44.9</v>
          </cell>
          <cell r="CF77">
            <v>40.799999999999997</v>
          </cell>
          <cell r="CN77">
            <v>38.5</v>
          </cell>
          <cell r="CV77">
            <v>35.5</v>
          </cell>
        </row>
        <row r="79">
          <cell r="BP79">
            <v>8.5</v>
          </cell>
          <cell r="BX79">
            <v>9.1</v>
          </cell>
          <cell r="CF79">
            <v>8.9</v>
          </cell>
          <cell r="CN79">
            <v>8.9</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8043149</v>
      </c>
      <c r="BO4" s="424"/>
      <c r="BP4" s="424"/>
      <c r="BQ4" s="424"/>
      <c r="BR4" s="424"/>
      <c r="BS4" s="424"/>
      <c r="BT4" s="424"/>
      <c r="BU4" s="425"/>
      <c r="BV4" s="423">
        <v>7562692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3.6</v>
      </c>
      <c r="CU4" s="608"/>
      <c r="CV4" s="608"/>
      <c r="CW4" s="608"/>
      <c r="CX4" s="608"/>
      <c r="CY4" s="608"/>
      <c r="CZ4" s="608"/>
      <c r="DA4" s="609"/>
      <c r="DB4" s="607">
        <v>5.2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7694072</v>
      </c>
      <c r="BO5" s="429"/>
      <c r="BP5" s="429"/>
      <c r="BQ5" s="429"/>
      <c r="BR5" s="429"/>
      <c r="BS5" s="429"/>
      <c r="BT5" s="429"/>
      <c r="BU5" s="430"/>
      <c r="BV5" s="428">
        <v>7292810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88.2</v>
      </c>
      <c r="CU5" s="399"/>
      <c r="CV5" s="399"/>
      <c r="CW5" s="399"/>
      <c r="CX5" s="399"/>
      <c r="CY5" s="399"/>
      <c r="CZ5" s="399"/>
      <c r="DA5" s="400"/>
      <c r="DB5" s="398">
        <v>85.9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349077</v>
      </c>
      <c r="BO6" s="429"/>
      <c r="BP6" s="429"/>
      <c r="BQ6" s="429"/>
      <c r="BR6" s="429"/>
      <c r="BS6" s="429"/>
      <c r="BT6" s="429"/>
      <c r="BU6" s="430"/>
      <c r="BV6" s="428">
        <v>269882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91.9</v>
      </c>
      <c r="CU6" s="582"/>
      <c r="CV6" s="582"/>
      <c r="CW6" s="582"/>
      <c r="CX6" s="582"/>
      <c r="CY6" s="582"/>
      <c r="CZ6" s="582"/>
      <c r="DA6" s="583"/>
      <c r="DB6" s="581">
        <v>90.5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188378</v>
      </c>
      <c r="BO7" s="429"/>
      <c r="BP7" s="429"/>
      <c r="BQ7" s="429"/>
      <c r="BR7" s="429"/>
      <c r="BS7" s="429"/>
      <c r="BT7" s="429"/>
      <c r="BU7" s="430"/>
      <c r="BV7" s="428">
        <v>39760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4403747</v>
      </c>
      <c r="CU7" s="429"/>
      <c r="CV7" s="429"/>
      <c r="CW7" s="429"/>
      <c r="CX7" s="429"/>
      <c r="CY7" s="429"/>
      <c r="CZ7" s="429"/>
      <c r="DA7" s="430"/>
      <c r="DB7" s="428">
        <v>4386070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160699</v>
      </c>
      <c r="BO8" s="429"/>
      <c r="BP8" s="429"/>
      <c r="BQ8" s="429"/>
      <c r="BR8" s="429"/>
      <c r="BS8" s="429"/>
      <c r="BT8" s="429"/>
      <c r="BU8" s="430"/>
      <c r="BV8" s="428">
        <v>230122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0.43</v>
      </c>
      <c r="CU8" s="542"/>
      <c r="CV8" s="542"/>
      <c r="CW8" s="542"/>
      <c r="CX8" s="542"/>
      <c r="CY8" s="542"/>
      <c r="CZ8" s="542"/>
      <c r="DA8" s="543"/>
      <c r="DB8" s="541">
        <v>0.43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15880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-69423</v>
      </c>
      <c r="BO9" s="429"/>
      <c r="BP9" s="429"/>
      <c r="BQ9" s="429"/>
      <c r="BR9" s="429"/>
      <c r="BS9" s="429"/>
      <c r="BT9" s="429"/>
      <c r="BU9" s="430"/>
      <c r="BV9" s="428">
        <v>44416</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10.3</v>
      </c>
      <c r="CU9" s="399"/>
      <c r="CV9" s="399"/>
      <c r="CW9" s="399"/>
      <c r="CX9" s="399"/>
      <c r="CY9" s="399"/>
      <c r="CZ9" s="399"/>
      <c r="DA9" s="400"/>
      <c r="DB9" s="398">
        <v>10.4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17775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50000</v>
      </c>
      <c r="BO10" s="429"/>
      <c r="BP10" s="429"/>
      <c r="BQ10" s="429"/>
      <c r="BR10" s="429"/>
      <c r="BS10" s="429"/>
      <c r="BT10" s="429"/>
      <c r="BU10" s="430"/>
      <c r="BV10" s="428">
        <v>39000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15063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94</v>
      </c>
      <c r="AV12" s="486"/>
      <c r="AW12" s="486"/>
      <c r="AX12" s="486"/>
      <c r="AY12" s="408" t="s">
        <v>134</v>
      </c>
      <c r="AZ12" s="409"/>
      <c r="BA12" s="409"/>
      <c r="BB12" s="409"/>
      <c r="BC12" s="409"/>
      <c r="BD12" s="409"/>
      <c r="BE12" s="409"/>
      <c r="BF12" s="409"/>
      <c r="BG12" s="409"/>
      <c r="BH12" s="409"/>
      <c r="BI12" s="409"/>
      <c r="BJ12" s="409"/>
      <c r="BK12" s="409"/>
      <c r="BL12" s="409"/>
      <c r="BM12" s="410"/>
      <c r="BN12" s="428">
        <v>300000</v>
      </c>
      <c r="BO12" s="429"/>
      <c r="BP12" s="429"/>
      <c r="BQ12" s="429"/>
      <c r="BR12" s="429"/>
      <c r="BS12" s="429"/>
      <c r="BT12" s="429"/>
      <c r="BU12" s="430"/>
      <c r="BV12" s="428">
        <v>195598</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14959</v>
      </c>
      <c r="S13" s="532"/>
      <c r="T13" s="532"/>
      <c r="U13" s="532"/>
      <c r="V13" s="533"/>
      <c r="W13" s="519" t="s">
        <v>138</v>
      </c>
      <c r="X13" s="441"/>
      <c r="Y13" s="441"/>
      <c r="Z13" s="441"/>
      <c r="AA13" s="441"/>
      <c r="AB13" s="442"/>
      <c r="AC13" s="404">
        <v>824</v>
      </c>
      <c r="AD13" s="405"/>
      <c r="AE13" s="405"/>
      <c r="AF13" s="405"/>
      <c r="AG13" s="406"/>
      <c r="AH13" s="404">
        <v>942</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-319423</v>
      </c>
      <c r="BO13" s="429"/>
      <c r="BP13" s="429"/>
      <c r="BQ13" s="429"/>
      <c r="BR13" s="429"/>
      <c r="BS13" s="429"/>
      <c r="BT13" s="429"/>
      <c r="BU13" s="430"/>
      <c r="BV13" s="428">
        <v>-112182</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4.5</v>
      </c>
      <c r="CU13" s="399"/>
      <c r="CV13" s="399"/>
      <c r="CW13" s="399"/>
      <c r="CX13" s="399"/>
      <c r="CY13" s="399"/>
      <c r="CZ13" s="399"/>
      <c r="DA13" s="400"/>
      <c r="DB13" s="398">
        <v>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15375</v>
      </c>
      <c r="S14" s="532"/>
      <c r="T14" s="532"/>
      <c r="U14" s="532"/>
      <c r="V14" s="533"/>
      <c r="W14" s="534"/>
      <c r="X14" s="444"/>
      <c r="Y14" s="444"/>
      <c r="Z14" s="444"/>
      <c r="AA14" s="444"/>
      <c r="AB14" s="445"/>
      <c r="AC14" s="524">
        <v>10.8</v>
      </c>
      <c r="AD14" s="525"/>
      <c r="AE14" s="525"/>
      <c r="AF14" s="525"/>
      <c r="AG14" s="526"/>
      <c r="AH14" s="524">
        <v>11.2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24.1</v>
      </c>
      <c r="CU14" s="536"/>
      <c r="CV14" s="536"/>
      <c r="CW14" s="536"/>
      <c r="CX14" s="536"/>
      <c r="CY14" s="536"/>
      <c r="CZ14" s="536"/>
      <c r="DA14" s="537"/>
      <c r="DB14" s="535">
        <v>12.9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15280</v>
      </c>
      <c r="S15" s="532"/>
      <c r="T15" s="532"/>
      <c r="U15" s="532"/>
      <c r="V15" s="533"/>
      <c r="W15" s="519" t="s">
        <v>146</v>
      </c>
      <c r="X15" s="441"/>
      <c r="Y15" s="441"/>
      <c r="Z15" s="441"/>
      <c r="AA15" s="441"/>
      <c r="AB15" s="442"/>
      <c r="AC15" s="404">
        <v>2816</v>
      </c>
      <c r="AD15" s="405"/>
      <c r="AE15" s="405"/>
      <c r="AF15" s="405"/>
      <c r="AG15" s="406"/>
      <c r="AH15" s="404">
        <v>3180</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1633040</v>
      </c>
      <c r="BO15" s="424"/>
      <c r="BP15" s="424"/>
      <c r="BQ15" s="424"/>
      <c r="BR15" s="424"/>
      <c r="BS15" s="424"/>
      <c r="BT15" s="424"/>
      <c r="BU15" s="425"/>
      <c r="BV15" s="423">
        <v>1606045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36.799999999999997</v>
      </c>
      <c r="AD16" s="525"/>
      <c r="AE16" s="525"/>
      <c r="AF16" s="525"/>
      <c r="AG16" s="526"/>
      <c r="AH16" s="524">
        <v>37.700000000000003</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3804428</v>
      </c>
      <c r="BO16" s="429"/>
      <c r="BP16" s="429"/>
      <c r="BQ16" s="429"/>
      <c r="BR16" s="429"/>
      <c r="BS16" s="429"/>
      <c r="BT16" s="429"/>
      <c r="BU16" s="430"/>
      <c r="BV16" s="428">
        <v>3742965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4021</v>
      </c>
      <c r="AD17" s="405"/>
      <c r="AE17" s="405"/>
      <c r="AF17" s="405"/>
      <c r="AG17" s="406"/>
      <c r="AH17" s="404">
        <v>4303</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2054467</v>
      </c>
      <c r="BO17" s="429"/>
      <c r="BP17" s="429"/>
      <c r="BQ17" s="429"/>
      <c r="BR17" s="429"/>
      <c r="BS17" s="429"/>
      <c r="BT17" s="429"/>
      <c r="BU17" s="430"/>
      <c r="BV17" s="428">
        <v>2022617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115.71</v>
      </c>
      <c r="M18" s="493"/>
      <c r="N18" s="493"/>
      <c r="O18" s="493"/>
      <c r="P18" s="493"/>
      <c r="Q18" s="493"/>
      <c r="R18" s="494"/>
      <c r="S18" s="494"/>
      <c r="T18" s="494"/>
      <c r="U18" s="494"/>
      <c r="V18" s="495"/>
      <c r="W18" s="509"/>
      <c r="X18" s="510"/>
      <c r="Y18" s="510"/>
      <c r="Z18" s="510"/>
      <c r="AA18" s="510"/>
      <c r="AB18" s="520"/>
      <c r="AC18" s="392">
        <v>52.5</v>
      </c>
      <c r="AD18" s="393"/>
      <c r="AE18" s="393"/>
      <c r="AF18" s="393"/>
      <c r="AG18" s="496"/>
      <c r="AH18" s="392">
        <v>51.1</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3910018</v>
      </c>
      <c r="BO18" s="429"/>
      <c r="BP18" s="429"/>
      <c r="BQ18" s="429"/>
      <c r="BR18" s="429"/>
      <c r="BS18" s="429"/>
      <c r="BT18" s="429"/>
      <c r="BU18" s="430"/>
      <c r="BV18" s="428">
        <v>3819516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137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5824875</v>
      </c>
      <c r="BO19" s="429"/>
      <c r="BP19" s="429"/>
      <c r="BQ19" s="429"/>
      <c r="BR19" s="429"/>
      <c r="BS19" s="429"/>
      <c r="BT19" s="429"/>
      <c r="BU19" s="430"/>
      <c r="BV19" s="428">
        <v>5149263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5244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7162328</v>
      </c>
      <c r="BO23" s="429"/>
      <c r="BP23" s="429"/>
      <c r="BQ23" s="429"/>
      <c r="BR23" s="429"/>
      <c r="BS23" s="429"/>
      <c r="BT23" s="429"/>
      <c r="BU23" s="430"/>
      <c r="BV23" s="428">
        <v>6965295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7980</v>
      </c>
      <c r="R24" s="405"/>
      <c r="S24" s="405"/>
      <c r="T24" s="405"/>
      <c r="U24" s="405"/>
      <c r="V24" s="406"/>
      <c r="W24" s="470"/>
      <c r="X24" s="461"/>
      <c r="Y24" s="462"/>
      <c r="Z24" s="401" t="s">
        <v>170</v>
      </c>
      <c r="AA24" s="402"/>
      <c r="AB24" s="402"/>
      <c r="AC24" s="402"/>
      <c r="AD24" s="402"/>
      <c r="AE24" s="402"/>
      <c r="AF24" s="402"/>
      <c r="AG24" s="403"/>
      <c r="AH24" s="404">
        <v>130</v>
      </c>
      <c r="AI24" s="405"/>
      <c r="AJ24" s="405"/>
      <c r="AK24" s="405"/>
      <c r="AL24" s="406"/>
      <c r="AM24" s="404">
        <v>410150</v>
      </c>
      <c r="AN24" s="405"/>
      <c r="AO24" s="405"/>
      <c r="AP24" s="405"/>
      <c r="AQ24" s="405"/>
      <c r="AR24" s="406"/>
      <c r="AS24" s="404">
        <v>3155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6883640</v>
      </c>
      <c r="BO24" s="429"/>
      <c r="BP24" s="429"/>
      <c r="BQ24" s="429"/>
      <c r="BR24" s="429"/>
      <c r="BS24" s="429"/>
      <c r="BT24" s="429"/>
      <c r="BU24" s="430"/>
      <c r="BV24" s="428">
        <v>6718167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6390</v>
      </c>
      <c r="R25" s="405"/>
      <c r="S25" s="405"/>
      <c r="T25" s="405"/>
      <c r="U25" s="405"/>
      <c r="V25" s="406"/>
      <c r="W25" s="470"/>
      <c r="X25" s="461"/>
      <c r="Y25" s="462"/>
      <c r="Z25" s="401" t="s">
        <v>173</v>
      </c>
      <c r="AA25" s="402"/>
      <c r="AB25" s="402"/>
      <c r="AC25" s="402"/>
      <c r="AD25" s="402"/>
      <c r="AE25" s="402"/>
      <c r="AF25" s="402"/>
      <c r="AG25" s="403"/>
      <c r="AH25" s="404" t="s">
        <v>136</v>
      </c>
      <c r="AI25" s="405"/>
      <c r="AJ25" s="405"/>
      <c r="AK25" s="405"/>
      <c r="AL25" s="406"/>
      <c r="AM25" s="404" t="s">
        <v>127</v>
      </c>
      <c r="AN25" s="405"/>
      <c r="AO25" s="405"/>
      <c r="AP25" s="405"/>
      <c r="AQ25" s="405"/>
      <c r="AR25" s="406"/>
      <c r="AS25" s="404" t="s">
        <v>127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110076</v>
      </c>
      <c r="BO25" s="424"/>
      <c r="BP25" s="424"/>
      <c r="BQ25" s="424"/>
      <c r="BR25" s="424"/>
      <c r="BS25" s="424"/>
      <c r="BT25" s="424"/>
      <c r="BU25" s="425"/>
      <c r="BV25" s="423">
        <v>650907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5980</v>
      </c>
      <c r="R26" s="405"/>
      <c r="S26" s="405"/>
      <c r="T26" s="405"/>
      <c r="U26" s="405"/>
      <c r="V26" s="406"/>
      <c r="W26" s="470"/>
      <c r="X26" s="461"/>
      <c r="Y26" s="462"/>
      <c r="Z26" s="401" t="s">
        <v>176</v>
      </c>
      <c r="AA26" s="483"/>
      <c r="AB26" s="483"/>
      <c r="AC26" s="483"/>
      <c r="AD26" s="483"/>
      <c r="AE26" s="483"/>
      <c r="AF26" s="483"/>
      <c r="AG26" s="484"/>
      <c r="AH26" s="404">
        <v>5</v>
      </c>
      <c r="AI26" s="405"/>
      <c r="AJ26" s="405"/>
      <c r="AK26" s="405"/>
      <c r="AL26" s="406"/>
      <c r="AM26" s="404">
        <v>13940</v>
      </c>
      <c r="AN26" s="405"/>
      <c r="AO26" s="405"/>
      <c r="AP26" s="405"/>
      <c r="AQ26" s="405"/>
      <c r="AR26" s="406"/>
      <c r="AS26" s="404">
        <v>2788</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127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3200</v>
      </c>
      <c r="R27" s="405"/>
      <c r="S27" s="405"/>
      <c r="T27" s="405"/>
      <c r="U27" s="405"/>
      <c r="V27" s="406"/>
      <c r="W27" s="470"/>
      <c r="X27" s="461"/>
      <c r="Y27" s="462"/>
      <c r="Z27" s="401" t="s">
        <v>179</v>
      </c>
      <c r="AA27" s="402"/>
      <c r="AB27" s="402"/>
      <c r="AC27" s="402"/>
      <c r="AD27" s="402"/>
      <c r="AE27" s="402"/>
      <c r="AF27" s="402"/>
      <c r="AG27" s="403"/>
      <c r="AH27" s="404">
        <v>1</v>
      </c>
      <c r="AI27" s="405"/>
      <c r="AJ27" s="405"/>
      <c r="AK27" s="405"/>
      <c r="AL27" s="406"/>
      <c r="AM27" s="404" t="s">
        <v>180</v>
      </c>
      <c r="AN27" s="405"/>
      <c r="AO27" s="405"/>
      <c r="AP27" s="405"/>
      <c r="AQ27" s="405"/>
      <c r="AR27" s="406"/>
      <c r="AS27" s="404" t="s">
        <v>180</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288862</v>
      </c>
      <c r="BO27" s="432"/>
      <c r="BP27" s="432"/>
      <c r="BQ27" s="432"/>
      <c r="BR27" s="432"/>
      <c r="BS27" s="432"/>
      <c r="BT27" s="432"/>
      <c r="BU27" s="433"/>
      <c r="BV27" s="431">
        <v>288862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2520</v>
      </c>
      <c r="R28" s="405"/>
      <c r="S28" s="405"/>
      <c r="T28" s="405"/>
      <c r="U28" s="405"/>
      <c r="V28" s="406"/>
      <c r="W28" s="470"/>
      <c r="X28" s="461"/>
      <c r="Y28" s="462"/>
      <c r="Z28" s="401" t="s">
        <v>183</v>
      </c>
      <c r="AA28" s="402"/>
      <c r="AB28" s="402"/>
      <c r="AC28" s="402"/>
      <c r="AD28" s="402"/>
      <c r="AE28" s="402"/>
      <c r="AF28" s="402"/>
      <c r="AG28" s="403"/>
      <c r="AH28" s="404" t="s">
        <v>184</v>
      </c>
      <c r="AI28" s="405"/>
      <c r="AJ28" s="405"/>
      <c r="AK28" s="405"/>
      <c r="AL28" s="406"/>
      <c r="AM28" s="404" t="s">
        <v>127</v>
      </c>
      <c r="AN28" s="405"/>
      <c r="AO28" s="405"/>
      <c r="AP28" s="405"/>
      <c r="AQ28" s="405"/>
      <c r="AR28" s="406"/>
      <c r="AS28" s="404" t="s">
        <v>184</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884402</v>
      </c>
      <c r="BO28" s="424"/>
      <c r="BP28" s="424"/>
      <c r="BQ28" s="424"/>
      <c r="BR28" s="424"/>
      <c r="BS28" s="424"/>
      <c r="BT28" s="424"/>
      <c r="BU28" s="425"/>
      <c r="BV28" s="423">
        <v>1134402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12</v>
      </c>
      <c r="M29" s="405"/>
      <c r="N29" s="405"/>
      <c r="O29" s="405"/>
      <c r="P29" s="406"/>
      <c r="Q29" s="404">
        <v>2350</v>
      </c>
      <c r="R29" s="405"/>
      <c r="S29" s="405"/>
      <c r="T29" s="405"/>
      <c r="U29" s="405"/>
      <c r="V29" s="406"/>
      <c r="W29" s="471"/>
      <c r="X29" s="472"/>
      <c r="Y29" s="473"/>
      <c r="Z29" s="401" t="s">
        <v>187</v>
      </c>
      <c r="AA29" s="402"/>
      <c r="AB29" s="402"/>
      <c r="AC29" s="402"/>
      <c r="AD29" s="402"/>
      <c r="AE29" s="402"/>
      <c r="AF29" s="402"/>
      <c r="AG29" s="403"/>
      <c r="AH29" s="404">
        <v>131</v>
      </c>
      <c r="AI29" s="405"/>
      <c r="AJ29" s="405"/>
      <c r="AK29" s="405"/>
      <c r="AL29" s="406"/>
      <c r="AM29" s="404">
        <v>414219</v>
      </c>
      <c r="AN29" s="405"/>
      <c r="AO29" s="405"/>
      <c r="AP29" s="405"/>
      <c r="AQ29" s="405"/>
      <c r="AR29" s="406"/>
      <c r="AS29" s="404">
        <v>3162</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461000</v>
      </c>
      <c r="BO29" s="429"/>
      <c r="BP29" s="429"/>
      <c r="BQ29" s="429"/>
      <c r="BR29" s="429"/>
      <c r="BS29" s="429"/>
      <c r="BT29" s="429"/>
      <c r="BU29" s="430"/>
      <c r="BV29" s="428">
        <v>500000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100.5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174208</v>
      </c>
      <c r="BO30" s="432"/>
      <c r="BP30" s="432"/>
      <c r="BQ30" s="432"/>
      <c r="BR30" s="432"/>
      <c r="BS30" s="432"/>
      <c r="BT30" s="432"/>
      <c r="BU30" s="433"/>
      <c r="BV30" s="431">
        <v>188410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197</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198</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宅地造成事業特別会計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須賀川地方広域消防組合　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母畑レークサイドセンター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土地開発事業特別会計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石川地方生活環境施設組合　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福島県後期高齢者医療広域連合一般会計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福島県後期高齢者医療広域連合後期高齢者医療特別会計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福島県市町村総合事務組合　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福島県市町村総合事務組合　消防補償等特別会計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福島県市町村総合事務組合　消防賞じゅつ金特別会計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福島県市町村総合事務組合　非常勤職員公務災害補償特別会計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福島県市町村総合事務組合　自治会館管理特別会計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daasixdL+x5UCgrMug1ZjUE+hZ4/2wqZGuvfa1YI9K7sxaiL55hR5LmijNCOMKxwNXAcivevukApoq45yltBw==" saltValue="XCqyg5VDoX//rsZajhmy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564</v>
      </c>
      <c r="D34" s="1210"/>
      <c r="E34" s="1211"/>
      <c r="F34" s="32">
        <v>13.4</v>
      </c>
      <c r="G34" s="33">
        <v>11.62</v>
      </c>
      <c r="H34" s="33">
        <v>12.83</v>
      </c>
      <c r="I34" s="33">
        <v>14.31</v>
      </c>
      <c r="J34" s="34">
        <v>15.8</v>
      </c>
      <c r="K34" s="22"/>
      <c r="L34" s="22"/>
      <c r="M34" s="22"/>
      <c r="N34" s="22"/>
      <c r="O34" s="22"/>
      <c r="P34" s="22"/>
    </row>
    <row r="35" spans="1:16" ht="39" customHeight="1" x14ac:dyDescent="0.15">
      <c r="A35" s="22"/>
      <c r="B35" s="35"/>
      <c r="C35" s="1204" t="s">
        <v>565</v>
      </c>
      <c r="D35" s="1205"/>
      <c r="E35" s="1206"/>
      <c r="F35" s="36">
        <v>9.43</v>
      </c>
      <c r="G35" s="37">
        <v>6.91</v>
      </c>
      <c r="H35" s="37">
        <v>3.98</v>
      </c>
      <c r="I35" s="37">
        <v>5.03</v>
      </c>
      <c r="J35" s="38">
        <v>3.41</v>
      </c>
      <c r="K35" s="22"/>
      <c r="L35" s="22"/>
      <c r="M35" s="22"/>
      <c r="N35" s="22"/>
      <c r="O35" s="22"/>
      <c r="P35" s="22"/>
    </row>
    <row r="36" spans="1:16" ht="39" customHeight="1" x14ac:dyDescent="0.15">
      <c r="A36" s="22"/>
      <c r="B36" s="35"/>
      <c r="C36" s="1204" t="s">
        <v>566</v>
      </c>
      <c r="D36" s="1205"/>
      <c r="E36" s="1206"/>
      <c r="F36" s="36">
        <v>1.1200000000000001</v>
      </c>
      <c r="G36" s="37">
        <v>0.87</v>
      </c>
      <c r="H36" s="37">
        <v>0.52</v>
      </c>
      <c r="I36" s="37">
        <v>1.52</v>
      </c>
      <c r="J36" s="38">
        <v>1.93</v>
      </c>
      <c r="K36" s="22"/>
      <c r="L36" s="22"/>
      <c r="M36" s="22"/>
      <c r="N36" s="22"/>
      <c r="O36" s="22"/>
      <c r="P36" s="22"/>
    </row>
    <row r="37" spans="1:16" ht="39" customHeight="1" x14ac:dyDescent="0.15">
      <c r="A37" s="22"/>
      <c r="B37" s="35"/>
      <c r="C37" s="1204" t="s">
        <v>567</v>
      </c>
      <c r="D37" s="1205"/>
      <c r="E37" s="1206"/>
      <c r="F37" s="36">
        <v>2.09</v>
      </c>
      <c r="G37" s="37">
        <v>2.58</v>
      </c>
      <c r="H37" s="37">
        <v>2.94</v>
      </c>
      <c r="I37" s="37">
        <v>1.1200000000000001</v>
      </c>
      <c r="J37" s="38">
        <v>0.87</v>
      </c>
      <c r="K37" s="22"/>
      <c r="L37" s="22"/>
      <c r="M37" s="22"/>
      <c r="N37" s="22"/>
      <c r="O37" s="22"/>
      <c r="P37" s="22"/>
    </row>
    <row r="38" spans="1:16" ht="39" customHeight="1" x14ac:dyDescent="0.15">
      <c r="A38" s="22"/>
      <c r="B38" s="35"/>
      <c r="C38" s="1204" t="s">
        <v>568</v>
      </c>
      <c r="D38" s="1205"/>
      <c r="E38" s="1206"/>
      <c r="F38" s="36">
        <v>0</v>
      </c>
      <c r="G38" s="37">
        <v>0</v>
      </c>
      <c r="H38" s="37">
        <v>0.87</v>
      </c>
      <c r="I38" s="37">
        <v>0.79</v>
      </c>
      <c r="J38" s="38">
        <v>0.77</v>
      </c>
      <c r="K38" s="22"/>
      <c r="L38" s="22"/>
      <c r="M38" s="22"/>
      <c r="N38" s="22"/>
      <c r="O38" s="22"/>
      <c r="P38" s="22"/>
    </row>
    <row r="39" spans="1:16" ht="39" customHeight="1" x14ac:dyDescent="0.15">
      <c r="A39" s="22"/>
      <c r="B39" s="35"/>
      <c r="C39" s="1204" t="s">
        <v>569</v>
      </c>
      <c r="D39" s="1205"/>
      <c r="E39" s="1206"/>
      <c r="F39" s="36">
        <v>0.15</v>
      </c>
      <c r="G39" s="37">
        <v>0.16</v>
      </c>
      <c r="H39" s="37">
        <v>0.18</v>
      </c>
      <c r="I39" s="37">
        <v>0.21</v>
      </c>
      <c r="J39" s="38">
        <v>0.23</v>
      </c>
      <c r="K39" s="22"/>
      <c r="L39" s="22"/>
      <c r="M39" s="22"/>
      <c r="N39" s="22"/>
      <c r="O39" s="22"/>
      <c r="P39" s="22"/>
    </row>
    <row r="40" spans="1:16" ht="39" customHeight="1" x14ac:dyDescent="0.15">
      <c r="A40" s="22"/>
      <c r="B40" s="35"/>
      <c r="C40" s="1204" t="s">
        <v>570</v>
      </c>
      <c r="D40" s="1205"/>
      <c r="E40" s="1206"/>
      <c r="F40" s="36">
        <v>0.02</v>
      </c>
      <c r="G40" s="37">
        <v>0.02</v>
      </c>
      <c r="H40" s="37">
        <v>0.02</v>
      </c>
      <c r="I40" s="37">
        <v>0.02</v>
      </c>
      <c r="J40" s="38">
        <v>0.01</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571</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572</v>
      </c>
      <c r="D43" s="1208"/>
      <c r="E43" s="1209"/>
      <c r="F43" s="41">
        <v>0.25</v>
      </c>
      <c r="G43" s="42">
        <v>0.15</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Q6WfR1s9EcUzlSRzzfiB4tdyeL3At5EFi+V65bx1UuyJaHo2vjmzekpTpADtkzUwx544/qs5GQ6IB2H6lFJYQ==" saltValue="ljR3w8Djr3AuU6gghR19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465</v>
      </c>
      <c r="L45" s="60">
        <v>492</v>
      </c>
      <c r="M45" s="60">
        <v>507</v>
      </c>
      <c r="N45" s="60">
        <v>550</v>
      </c>
      <c r="O45" s="61">
        <v>611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x14ac:dyDescent="0.15">
      <c r="A48" s="48"/>
      <c r="B48" s="1232"/>
      <c r="C48" s="1233"/>
      <c r="D48" s="62"/>
      <c r="E48" s="1214" t="s">
        <v>15</v>
      </c>
      <c r="F48" s="1214"/>
      <c r="G48" s="1214"/>
      <c r="H48" s="1214"/>
      <c r="I48" s="1214"/>
      <c r="J48" s="1215"/>
      <c r="K48" s="63">
        <v>134</v>
      </c>
      <c r="L48" s="64">
        <v>133</v>
      </c>
      <c r="M48" s="64">
        <v>80</v>
      </c>
      <c r="N48" s="64">
        <v>81</v>
      </c>
      <c r="O48" s="65">
        <v>83</v>
      </c>
      <c r="P48" s="48"/>
      <c r="Q48" s="48"/>
      <c r="R48" s="48"/>
      <c r="S48" s="48"/>
      <c r="T48" s="48"/>
      <c r="U48" s="48"/>
    </row>
    <row r="49" spans="1:21" ht="30.75" customHeight="1" x14ac:dyDescent="0.15">
      <c r="A49" s="48"/>
      <c r="B49" s="1232"/>
      <c r="C49" s="1233"/>
      <c r="D49" s="62"/>
      <c r="E49" s="1214" t="s">
        <v>16</v>
      </c>
      <c r="F49" s="1214"/>
      <c r="G49" s="1214"/>
      <c r="H49" s="1214"/>
      <c r="I49" s="1214"/>
      <c r="J49" s="1215"/>
      <c r="K49" s="63">
        <v>200</v>
      </c>
      <c r="L49" s="64">
        <v>177</v>
      </c>
      <c r="M49" s="64">
        <v>85</v>
      </c>
      <c r="N49" s="64">
        <v>44</v>
      </c>
      <c r="O49" s="65">
        <v>46</v>
      </c>
      <c r="P49" s="48"/>
      <c r="Q49" s="48"/>
      <c r="R49" s="48"/>
      <c r="S49" s="48"/>
      <c r="T49" s="48"/>
      <c r="U49" s="48"/>
    </row>
    <row r="50" spans="1:21" ht="30.75" customHeight="1" x14ac:dyDescent="0.15">
      <c r="A50" s="48"/>
      <c r="B50" s="1232"/>
      <c r="C50" s="1233"/>
      <c r="D50" s="62"/>
      <c r="E50" s="1214" t="s">
        <v>17</v>
      </c>
      <c r="F50" s="1214"/>
      <c r="G50" s="1214"/>
      <c r="H50" s="1214"/>
      <c r="I50" s="1214"/>
      <c r="J50" s="1215"/>
      <c r="K50" s="63">
        <v>38</v>
      </c>
      <c r="L50" s="64">
        <v>23</v>
      </c>
      <c r="M50" s="64">
        <v>17</v>
      </c>
      <c r="N50" s="64">
        <v>11</v>
      </c>
      <c r="O50" s="65">
        <v>11</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514</v>
      </c>
      <c r="L51" s="64" t="s">
        <v>514</v>
      </c>
      <c r="M51" s="64" t="s">
        <v>514</v>
      </c>
      <c r="N51" s="64" t="s">
        <v>514</v>
      </c>
      <c r="O51" s="65" t="s">
        <v>514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611</v>
      </c>
      <c r="L52" s="64">
        <v>582</v>
      </c>
      <c r="M52" s="64">
        <v>505</v>
      </c>
      <c r="N52" s="64">
        <v>519</v>
      </c>
      <c r="O52" s="65">
        <v>575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226</v>
      </c>
      <c r="L53" s="69">
        <v>243</v>
      </c>
      <c r="M53" s="69">
        <v>184</v>
      </c>
      <c r="N53" s="69">
        <v>167</v>
      </c>
      <c r="O53" s="70">
        <v>176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vp/33zxgPEiQdHXH3nncIQAiohlqVRP3j6gTSKPDTOMz/KOwz4eow1XdvxsAiq8YldGL/JHraypEuGXL2m1A==" saltValue="iEH9UHfvNC+CJenxDDI0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0" t="s">
        <v>30</v>
      </c>
      <c r="C41" s="1251"/>
      <c r="D41" s="102"/>
      <c r="E41" s="1252" t="s">
        <v>31</v>
      </c>
      <c r="F41" s="1252"/>
      <c r="G41" s="1252"/>
      <c r="H41" s="1253"/>
      <c r="I41" s="103">
        <v>6014</v>
      </c>
      <c r="J41" s="104">
        <v>6070</v>
      </c>
      <c r="K41" s="104">
        <v>6451</v>
      </c>
      <c r="L41" s="104">
        <v>6965</v>
      </c>
      <c r="M41" s="105">
        <v>7162</v>
      </c>
    </row>
    <row r="42" spans="2:13" ht="27.75" customHeight="1" x14ac:dyDescent="0.15">
      <c r="B42" s="1240"/>
      <c r="C42" s="1241"/>
      <c r="D42" s="106"/>
      <c r="E42" s="1244" t="s">
        <v>32</v>
      </c>
      <c r="F42" s="1244"/>
      <c r="G42" s="1244"/>
      <c r="H42" s="1245"/>
      <c r="I42" s="107">
        <v>91</v>
      </c>
      <c r="J42" s="108">
        <v>69</v>
      </c>
      <c r="K42" s="108">
        <v>53</v>
      </c>
      <c r="L42" s="108">
        <v>42</v>
      </c>
      <c r="M42" s="109">
        <v>31</v>
      </c>
    </row>
    <row r="43" spans="2:13" ht="27.75" customHeight="1" x14ac:dyDescent="0.15">
      <c r="B43" s="1240"/>
      <c r="C43" s="1241"/>
      <c r="D43" s="106"/>
      <c r="E43" s="1244" t="s">
        <v>33</v>
      </c>
      <c r="F43" s="1244"/>
      <c r="G43" s="1244"/>
      <c r="H43" s="1245"/>
      <c r="I43" s="107">
        <v>1228</v>
      </c>
      <c r="J43" s="108">
        <v>1132</v>
      </c>
      <c r="K43" s="108">
        <v>1078</v>
      </c>
      <c r="L43" s="108">
        <v>950</v>
      </c>
      <c r="M43" s="109">
        <v>828</v>
      </c>
    </row>
    <row r="44" spans="2:13" ht="27.75" customHeight="1" x14ac:dyDescent="0.15">
      <c r="B44" s="1240"/>
      <c r="C44" s="1241"/>
      <c r="D44" s="106"/>
      <c r="E44" s="1244" t="s">
        <v>34</v>
      </c>
      <c r="F44" s="1244"/>
      <c r="G44" s="1244"/>
      <c r="H44" s="1245"/>
      <c r="I44" s="107">
        <v>284</v>
      </c>
      <c r="J44" s="108">
        <v>193</v>
      </c>
      <c r="K44" s="108">
        <v>159</v>
      </c>
      <c r="L44" s="108">
        <v>188</v>
      </c>
      <c r="M44" s="109">
        <v>268</v>
      </c>
    </row>
    <row r="45" spans="2:13" ht="27.75" customHeight="1" x14ac:dyDescent="0.15">
      <c r="B45" s="1240"/>
      <c r="C45" s="1241"/>
      <c r="D45" s="106"/>
      <c r="E45" s="1244" t="s">
        <v>35</v>
      </c>
      <c r="F45" s="1244"/>
      <c r="G45" s="1244"/>
      <c r="H45" s="1245"/>
      <c r="I45" s="107">
        <v>1464</v>
      </c>
      <c r="J45" s="108">
        <v>1399</v>
      </c>
      <c r="K45" s="108">
        <v>1271</v>
      </c>
      <c r="L45" s="108">
        <v>1173</v>
      </c>
      <c r="M45" s="109">
        <v>1142</v>
      </c>
    </row>
    <row r="46" spans="2:13" ht="27.75" customHeight="1" x14ac:dyDescent="0.15">
      <c r="B46" s="1240"/>
      <c r="C46" s="1241"/>
      <c r="D46" s="110"/>
      <c r="E46" s="1244" t="s">
        <v>36</v>
      </c>
      <c r="F46" s="1244"/>
      <c r="G46" s="1244"/>
      <c r="H46" s="1245"/>
      <c r="I46" s="107" t="s">
        <v>514</v>
      </c>
      <c r="J46" s="108" t="s">
        <v>514</v>
      </c>
      <c r="K46" s="108" t="s">
        <v>514</v>
      </c>
      <c r="L46" s="108" t="s">
        <v>514</v>
      </c>
      <c r="M46" s="109" t="s">
        <v>514</v>
      </c>
    </row>
    <row r="47" spans="2:13" ht="27.75" customHeight="1" x14ac:dyDescent="0.15">
      <c r="B47" s="1240"/>
      <c r="C47" s="1241"/>
      <c r="D47" s="111"/>
      <c r="E47" s="1254" t="s">
        <v>37</v>
      </c>
      <c r="F47" s="1255"/>
      <c r="G47" s="1255"/>
      <c r="H47" s="1256"/>
      <c r="I47" s="107" t="s">
        <v>514</v>
      </c>
      <c r="J47" s="108" t="s">
        <v>514</v>
      </c>
      <c r="K47" s="108" t="s">
        <v>514</v>
      </c>
      <c r="L47" s="108" t="s">
        <v>514</v>
      </c>
      <c r="M47" s="109" t="s">
        <v>514</v>
      </c>
    </row>
    <row r="48" spans="2:13" ht="27.75" customHeight="1" x14ac:dyDescent="0.15">
      <c r="B48" s="1240"/>
      <c r="C48" s="1241"/>
      <c r="D48" s="106"/>
      <c r="E48" s="1244" t="s">
        <v>38</v>
      </c>
      <c r="F48" s="1244"/>
      <c r="G48" s="1244"/>
      <c r="H48" s="1245"/>
      <c r="I48" s="107" t="s">
        <v>514</v>
      </c>
      <c r="J48" s="108" t="s">
        <v>514</v>
      </c>
      <c r="K48" s="108" t="s">
        <v>514</v>
      </c>
      <c r="L48" s="108" t="s">
        <v>514</v>
      </c>
      <c r="M48" s="109" t="s">
        <v>514</v>
      </c>
    </row>
    <row r="49" spans="2:13" ht="27.75" customHeight="1" x14ac:dyDescent="0.15">
      <c r="B49" s="1242"/>
      <c r="C49" s="1243"/>
      <c r="D49" s="106"/>
      <c r="E49" s="1244" t="s">
        <v>39</v>
      </c>
      <c r="F49" s="1244"/>
      <c r="G49" s="1244"/>
      <c r="H49" s="1245"/>
      <c r="I49" s="107" t="s">
        <v>514</v>
      </c>
      <c r="J49" s="108" t="s">
        <v>514</v>
      </c>
      <c r="K49" s="108" t="s">
        <v>514</v>
      </c>
      <c r="L49" s="108" t="s">
        <v>514</v>
      </c>
      <c r="M49" s="109" t="s">
        <v>514</v>
      </c>
    </row>
    <row r="50" spans="2:13" ht="27.75" customHeight="1" x14ac:dyDescent="0.15">
      <c r="B50" s="1238" t="s">
        <v>40</v>
      </c>
      <c r="C50" s="1239"/>
      <c r="D50" s="112"/>
      <c r="E50" s="1244" t="s">
        <v>41</v>
      </c>
      <c r="F50" s="1244"/>
      <c r="G50" s="1244"/>
      <c r="H50" s="1245"/>
      <c r="I50" s="107">
        <v>2913</v>
      </c>
      <c r="J50" s="108">
        <v>2514</v>
      </c>
      <c r="K50" s="108">
        <v>2706</v>
      </c>
      <c r="L50" s="108">
        <v>2501</v>
      </c>
      <c r="M50" s="109">
        <v>2215</v>
      </c>
    </row>
    <row r="51" spans="2:13" ht="27.75" customHeight="1" x14ac:dyDescent="0.15">
      <c r="B51" s="1240"/>
      <c r="C51" s="1241"/>
      <c r="D51" s="106"/>
      <c r="E51" s="1244" t="s">
        <v>42</v>
      </c>
      <c r="F51" s="1244"/>
      <c r="G51" s="1244"/>
      <c r="H51" s="1245"/>
      <c r="I51" s="107">
        <v>123</v>
      </c>
      <c r="J51" s="108">
        <v>115</v>
      </c>
      <c r="K51" s="108">
        <v>176</v>
      </c>
      <c r="L51" s="108">
        <v>164</v>
      </c>
      <c r="M51" s="109">
        <v>165</v>
      </c>
    </row>
    <row r="52" spans="2:13" ht="27.75" customHeight="1" x14ac:dyDescent="0.15">
      <c r="B52" s="1242"/>
      <c r="C52" s="1243"/>
      <c r="D52" s="106"/>
      <c r="E52" s="1244" t="s">
        <v>43</v>
      </c>
      <c r="F52" s="1244"/>
      <c r="G52" s="1244"/>
      <c r="H52" s="1245"/>
      <c r="I52" s="107">
        <v>5736</v>
      </c>
      <c r="J52" s="108">
        <v>5576</v>
      </c>
      <c r="K52" s="108">
        <v>5393</v>
      </c>
      <c r="L52" s="108">
        <v>6149</v>
      </c>
      <c r="M52" s="109">
        <v>6125</v>
      </c>
    </row>
    <row r="53" spans="2:13" ht="27.75" customHeight="1" thickBot="1" x14ac:dyDescent="0.2">
      <c r="B53" s="1246" t="s">
        <v>44</v>
      </c>
      <c r="C53" s="1247"/>
      <c r="D53" s="113"/>
      <c r="E53" s="1248" t="s">
        <v>45</v>
      </c>
      <c r="F53" s="1248"/>
      <c r="G53" s="1248"/>
      <c r="H53" s="1249"/>
      <c r="I53" s="114">
        <v>309</v>
      </c>
      <c r="J53" s="115">
        <v>658</v>
      </c>
      <c r="K53" s="115">
        <v>737</v>
      </c>
      <c r="L53" s="115">
        <v>504</v>
      </c>
      <c r="M53" s="116">
        <v>926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gJrAOxW8GlrlC+PUqdxcX4tZArLmjbB6YXzXGYNaJ4PuR3dYgMu5NKGpHTOGi0waZDlK8sZ5fH5NzKq1lmzvA==" saltValue="CYvC7gQMNfcsTv4pPLpA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48</v>
      </c>
      <c r="D55" s="1265"/>
      <c r="E55" s="1266"/>
      <c r="F55" s="128">
        <v>1291</v>
      </c>
      <c r="G55" s="128">
        <v>1134</v>
      </c>
      <c r="H55" s="129">
        <v>884</v>
      </c>
    </row>
    <row r="56" spans="2:8" ht="52.5" customHeight="1" x14ac:dyDescent="0.15">
      <c r="B56" s="130"/>
      <c r="C56" s="1267" t="s">
        <v>49</v>
      </c>
      <c r="D56" s="1267"/>
      <c r="E56" s="1268"/>
      <c r="F56" s="131">
        <v>448</v>
      </c>
      <c r="G56" s="131">
        <v>500</v>
      </c>
      <c r="H56" s="132">
        <v>461</v>
      </c>
    </row>
    <row r="57" spans="2:8" ht="53.25" customHeight="1" x14ac:dyDescent="0.15">
      <c r="B57" s="130"/>
      <c r="C57" s="1269" t="s">
        <v>50</v>
      </c>
      <c r="D57" s="1269"/>
      <c r="E57" s="1270"/>
      <c r="F57" s="133">
        <v>198</v>
      </c>
      <c r="G57" s="133">
        <v>188</v>
      </c>
      <c r="H57" s="134">
        <v>174</v>
      </c>
    </row>
    <row r="58" spans="2:8" ht="45.75" customHeight="1" x14ac:dyDescent="0.15">
      <c r="B58" s="135"/>
      <c r="C58" s="1257" t="s">
        <v>597</v>
      </c>
      <c r="D58" s="1258"/>
      <c r="E58" s="1259"/>
      <c r="F58" s="136">
        <v>83</v>
      </c>
      <c r="G58" s="136">
        <v>83</v>
      </c>
      <c r="H58" s="137">
        <v>79</v>
      </c>
    </row>
    <row r="59" spans="2:8" ht="45.75" customHeight="1" x14ac:dyDescent="0.15">
      <c r="B59" s="135"/>
      <c r="C59" s="1257" t="s">
        <v>596</v>
      </c>
      <c r="D59" s="1258"/>
      <c r="E59" s="1259"/>
      <c r="F59" s="136">
        <v>35</v>
      </c>
      <c r="G59" s="136">
        <v>40</v>
      </c>
      <c r="H59" s="137">
        <v>41</v>
      </c>
    </row>
    <row r="60" spans="2:8" ht="45.75" customHeight="1" x14ac:dyDescent="0.15">
      <c r="B60" s="135"/>
      <c r="C60" s="1257" t="s">
        <v>598</v>
      </c>
      <c r="D60" s="1258"/>
      <c r="E60" s="1259"/>
      <c r="F60" s="136">
        <v>33</v>
      </c>
      <c r="G60" s="136">
        <v>33</v>
      </c>
      <c r="H60" s="137">
        <v>33</v>
      </c>
    </row>
    <row r="61" spans="2:8" ht="45.75" customHeight="1" x14ac:dyDescent="0.15">
      <c r="B61" s="135"/>
      <c r="C61" s="1257" t="s">
        <v>599</v>
      </c>
      <c r="D61" s="1258"/>
      <c r="E61" s="1259"/>
      <c r="F61" s="136">
        <v>30</v>
      </c>
      <c r="G61" s="136">
        <v>21</v>
      </c>
      <c r="H61" s="137">
        <v>21</v>
      </c>
    </row>
    <row r="62" spans="2:8" ht="45.75" customHeight="1" thickBot="1" x14ac:dyDescent="0.2">
      <c r="B62" s="138"/>
      <c r="C62" s="1260" t="s">
        <v>600</v>
      </c>
      <c r="D62" s="1261"/>
      <c r="E62" s="1262"/>
      <c r="F62" s="139">
        <v>10</v>
      </c>
      <c r="G62" s="139">
        <v>10</v>
      </c>
      <c r="H62" s="140">
        <v>0</v>
      </c>
    </row>
    <row r="63" spans="2:8" ht="52.5" customHeight="1" thickBot="1" x14ac:dyDescent="0.2">
      <c r="B63" s="141"/>
      <c r="C63" s="1263" t="s">
        <v>51</v>
      </c>
      <c r="D63" s="1263"/>
      <c r="E63" s="1264"/>
      <c r="F63" s="142">
        <v>1937</v>
      </c>
      <c r="G63" s="142">
        <v>1823</v>
      </c>
      <c r="H63" s="143">
        <v>1520</v>
      </c>
    </row>
    <row r="64" spans="2:8" ht="15" customHeight="1" x14ac:dyDescent="0.15"/>
  </sheetData>
  <sheetProtection algorithmName="SHA-512" hashValue="KkfLQ4BaC+hK19ghCkrdw59M9f9fJpf3Ek9ZVMgiEjHqoOZDPXdA8E+ALg4PUy9xJTF8Ffm/gg3oi5ysPVdXeQ==" saltValue="Of6DVXUfNzJQOLbhxxie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555</v>
      </c>
      <c r="BQ50" s="1305"/>
      <c r="BR50" s="1305"/>
      <c r="BS50" s="1305"/>
      <c r="BT50" s="1305"/>
      <c r="BU50" s="1305"/>
      <c r="BV50" s="1305"/>
      <c r="BW50" s="1305"/>
      <c r="BX50" s="1305" t="s">
        <v>556</v>
      </c>
      <c r="BY50" s="1305"/>
      <c r="BZ50" s="1305"/>
      <c r="CA50" s="1305"/>
      <c r="CB50" s="1305"/>
      <c r="CC50" s="1305"/>
      <c r="CD50" s="1305"/>
      <c r="CE50" s="1305"/>
      <c r="CF50" s="1305" t="s">
        <v>557</v>
      </c>
      <c r="CG50" s="1305"/>
      <c r="CH50" s="1305"/>
      <c r="CI50" s="1305"/>
      <c r="CJ50" s="1305"/>
      <c r="CK50" s="1305"/>
      <c r="CL50" s="1305"/>
      <c r="CM50" s="1305"/>
      <c r="CN50" s="1305" t="s">
        <v>558</v>
      </c>
      <c r="CO50" s="1305"/>
      <c r="CP50" s="1305"/>
      <c r="CQ50" s="1305"/>
      <c r="CR50" s="1305"/>
      <c r="CS50" s="1305"/>
      <c r="CT50" s="1305"/>
      <c r="CU50" s="1305"/>
      <c r="CV50" s="1305" t="s">
        <v>559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606</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v>18.600000000000001</v>
      </c>
      <c r="CG51" s="1311"/>
      <c r="CH51" s="1311"/>
      <c r="CI51" s="1311"/>
      <c r="CJ51" s="1311"/>
      <c r="CK51" s="1311"/>
      <c r="CL51" s="1311"/>
      <c r="CM51" s="1311"/>
      <c r="CN51" s="1311">
        <v>12.9</v>
      </c>
      <c r="CO51" s="1311"/>
      <c r="CP51" s="1311"/>
      <c r="CQ51" s="1311"/>
      <c r="CR51" s="1311"/>
      <c r="CS51" s="1311"/>
      <c r="CT51" s="1311"/>
      <c r="CU51" s="1311"/>
      <c r="CV51" s="1311">
        <v>24.1</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47.1</v>
      </c>
      <c r="CG53" s="1311"/>
      <c r="CH53" s="1311"/>
      <c r="CI53" s="1311"/>
      <c r="CJ53" s="1311"/>
      <c r="CK53" s="1311"/>
      <c r="CL53" s="1311"/>
      <c r="CM53" s="1311"/>
      <c r="CN53" s="1311">
        <v>46.3</v>
      </c>
      <c r="CO53" s="1311"/>
      <c r="CP53" s="1311"/>
      <c r="CQ53" s="1311"/>
      <c r="CR53" s="1311"/>
      <c r="CS53" s="1311"/>
      <c r="CT53" s="1311"/>
      <c r="CU53" s="1311"/>
      <c r="CV53" s="1311">
        <v>47.7</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609</v>
      </c>
      <c r="AO55" s="1305"/>
      <c r="AP55" s="1305"/>
      <c r="AQ55" s="1305"/>
      <c r="AR55" s="1305"/>
      <c r="AS55" s="1305"/>
      <c r="AT55" s="1305"/>
      <c r="AU55" s="1305"/>
      <c r="AV55" s="1305"/>
      <c r="AW55" s="1305"/>
      <c r="AX55" s="1305"/>
      <c r="AY55" s="1305"/>
      <c r="AZ55" s="1305"/>
      <c r="BA55" s="1305"/>
      <c r="BB55" s="1309" t="s">
        <v>607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40.799999999999997</v>
      </c>
      <c r="CG55" s="1311"/>
      <c r="CH55" s="1311"/>
      <c r="CI55" s="1311"/>
      <c r="CJ55" s="1311"/>
      <c r="CK55" s="1311"/>
      <c r="CL55" s="1311"/>
      <c r="CM55" s="1311"/>
      <c r="CN55" s="1311">
        <v>38.5</v>
      </c>
      <c r="CO55" s="1311"/>
      <c r="CP55" s="1311"/>
      <c r="CQ55" s="1311"/>
      <c r="CR55" s="1311"/>
      <c r="CS55" s="1311"/>
      <c r="CT55" s="1311"/>
      <c r="CU55" s="1311"/>
      <c r="CV55" s="1311">
        <v>35.5</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610</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63.5</v>
      </c>
      <c r="CG57" s="1311"/>
      <c r="CH57" s="1311"/>
      <c r="CI57" s="1311"/>
      <c r="CJ57" s="1311"/>
      <c r="CK57" s="1311"/>
      <c r="CL57" s="1311"/>
      <c r="CM57" s="1311"/>
      <c r="CN57" s="1311">
        <v>66</v>
      </c>
      <c r="CO57" s="1311"/>
      <c r="CP57" s="1311"/>
      <c r="CQ57" s="1311"/>
      <c r="CR57" s="1311"/>
      <c r="CS57" s="1311"/>
      <c r="CT57" s="1311"/>
      <c r="CU57" s="1311"/>
      <c r="CV57" s="1311">
        <v>66.3</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611</v>
      </c>
    </row>
    <row r="64" spans="1:109" x14ac:dyDescent="0.15">
      <c r="B64" s="1280"/>
      <c r="G64" s="1287"/>
      <c r="I64" s="1321"/>
      <c r="J64" s="1321"/>
      <c r="K64" s="1321"/>
      <c r="L64" s="1321"/>
      <c r="M64" s="1321"/>
      <c r="N64" s="1322"/>
      <c r="AM64" s="1287"/>
      <c r="AN64" s="1287" t="s">
        <v>603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3" t="s">
        <v>612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1280"/>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1280"/>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1280"/>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1280"/>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1280"/>
      <c r="H70" s="1332"/>
      <c r="I70" s="1332"/>
      <c r="J70" s="1333"/>
      <c r="K70" s="1333"/>
      <c r="L70" s="1334"/>
      <c r="M70" s="1333"/>
      <c r="N70" s="133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5"/>
      <c r="I71" s="1336"/>
      <c r="J71" s="1333"/>
      <c r="K71" s="1333"/>
      <c r="L71" s="1334"/>
      <c r="M71" s="1333"/>
      <c r="N71" s="1334"/>
      <c r="AM71" s="1335"/>
      <c r="AN71" s="1273" t="s">
        <v>605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555</v>
      </c>
      <c r="BQ72" s="1305"/>
      <c r="BR72" s="1305"/>
      <c r="BS72" s="1305"/>
      <c r="BT72" s="1305"/>
      <c r="BU72" s="1305"/>
      <c r="BV72" s="1305"/>
      <c r="BW72" s="1305"/>
      <c r="BX72" s="1305" t="s">
        <v>556</v>
      </c>
      <c r="BY72" s="1305"/>
      <c r="BZ72" s="1305"/>
      <c r="CA72" s="1305"/>
      <c r="CB72" s="1305"/>
      <c r="CC72" s="1305"/>
      <c r="CD72" s="1305"/>
      <c r="CE72" s="1305"/>
      <c r="CF72" s="1305" t="s">
        <v>557</v>
      </c>
      <c r="CG72" s="1305"/>
      <c r="CH72" s="1305"/>
      <c r="CI72" s="1305"/>
      <c r="CJ72" s="1305"/>
      <c r="CK72" s="1305"/>
      <c r="CL72" s="1305"/>
      <c r="CM72" s="1305"/>
      <c r="CN72" s="1305" t="s">
        <v>558</v>
      </c>
      <c r="CO72" s="1305"/>
      <c r="CP72" s="1305"/>
      <c r="CQ72" s="1305"/>
      <c r="CR72" s="1305"/>
      <c r="CS72" s="1305"/>
      <c r="CT72" s="1305"/>
      <c r="CU72" s="1305"/>
      <c r="CV72" s="1305" t="s">
        <v>559</v>
      </c>
      <c r="CW72" s="1305"/>
      <c r="CX72" s="1305"/>
      <c r="CY72" s="1305"/>
      <c r="CZ72" s="1305"/>
      <c r="DA72" s="1305"/>
      <c r="DB72" s="1305"/>
      <c r="DC72" s="1305"/>
    </row>
    <row r="73" spans="2:107" x14ac:dyDescent="0.15">
      <c r="B73" s="1280"/>
      <c r="G73" s="1306"/>
      <c r="H73" s="1306"/>
      <c r="I73" s="1306"/>
      <c r="J73" s="1306"/>
      <c r="K73" s="1337"/>
      <c r="L73" s="1337"/>
      <c r="M73" s="1337"/>
      <c r="N73" s="1337"/>
      <c r="AM73" s="1298"/>
      <c r="AN73" s="1309" t="s">
        <v>606</v>
      </c>
      <c r="AO73" s="1309"/>
      <c r="AP73" s="1309"/>
      <c r="AQ73" s="1309"/>
      <c r="AR73" s="1309"/>
      <c r="AS73" s="1309"/>
      <c r="AT73" s="1309"/>
      <c r="AU73" s="1309"/>
      <c r="AV73" s="1309"/>
      <c r="AW73" s="1309"/>
      <c r="AX73" s="1309"/>
      <c r="AY73" s="1309"/>
      <c r="AZ73" s="1309"/>
      <c r="BA73" s="1309"/>
      <c r="BB73" s="1309" t="s">
        <v>613</v>
      </c>
      <c r="BC73" s="1309"/>
      <c r="BD73" s="1309"/>
      <c r="BE73" s="1309"/>
      <c r="BF73" s="1309"/>
      <c r="BG73" s="1309"/>
      <c r="BH73" s="1309"/>
      <c r="BI73" s="1309"/>
      <c r="BJ73" s="1309"/>
      <c r="BK73" s="1309"/>
      <c r="BL73" s="1309"/>
      <c r="BM73" s="1309"/>
      <c r="BN73" s="1309"/>
      <c r="BO73" s="1309"/>
      <c r="BP73" s="1311">
        <v>7.4</v>
      </c>
      <c r="BQ73" s="1311"/>
      <c r="BR73" s="1311"/>
      <c r="BS73" s="1311"/>
      <c r="BT73" s="1311"/>
      <c r="BU73" s="1311"/>
      <c r="BV73" s="1311"/>
      <c r="BW73" s="1311"/>
      <c r="BX73" s="1311">
        <v>16.3</v>
      </c>
      <c r="BY73" s="1311"/>
      <c r="BZ73" s="1311"/>
      <c r="CA73" s="1311"/>
      <c r="CB73" s="1311"/>
      <c r="CC73" s="1311"/>
      <c r="CD73" s="1311"/>
      <c r="CE73" s="1311"/>
      <c r="CF73" s="1311">
        <v>18.600000000000001</v>
      </c>
      <c r="CG73" s="1311"/>
      <c r="CH73" s="1311"/>
      <c r="CI73" s="1311"/>
      <c r="CJ73" s="1311"/>
      <c r="CK73" s="1311"/>
      <c r="CL73" s="1311"/>
      <c r="CM73" s="1311"/>
      <c r="CN73" s="1311">
        <v>12.9</v>
      </c>
      <c r="CO73" s="1311"/>
      <c r="CP73" s="1311"/>
      <c r="CQ73" s="1311"/>
      <c r="CR73" s="1311"/>
      <c r="CS73" s="1311"/>
      <c r="CT73" s="1311"/>
      <c r="CU73" s="1311"/>
      <c r="CV73" s="1311">
        <v>24.1</v>
      </c>
      <c r="CW73" s="1311"/>
      <c r="CX73" s="1311"/>
      <c r="CY73" s="1311"/>
      <c r="CZ73" s="1311"/>
      <c r="DA73" s="1311"/>
      <c r="DB73" s="1311"/>
      <c r="DC73" s="1311"/>
    </row>
    <row r="74" spans="2:107" x14ac:dyDescent="0.15">
      <c r="B74" s="1280"/>
      <c r="G74" s="1306"/>
      <c r="H74" s="1306"/>
      <c r="I74" s="1306"/>
      <c r="J74" s="1306"/>
      <c r="K74" s="1337"/>
      <c r="L74" s="1337"/>
      <c r="M74" s="1337"/>
      <c r="N74" s="133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614</v>
      </c>
      <c r="BC75" s="1309"/>
      <c r="BD75" s="1309"/>
      <c r="BE75" s="1309"/>
      <c r="BF75" s="1309"/>
      <c r="BG75" s="1309"/>
      <c r="BH75" s="1309"/>
      <c r="BI75" s="1309"/>
      <c r="BJ75" s="1309"/>
      <c r="BK75" s="1309"/>
      <c r="BL75" s="1309"/>
      <c r="BM75" s="1309"/>
      <c r="BN75" s="1309"/>
      <c r="BO75" s="1309"/>
      <c r="BP75" s="1311">
        <v>7</v>
      </c>
      <c r="BQ75" s="1311"/>
      <c r="BR75" s="1311"/>
      <c r="BS75" s="1311"/>
      <c r="BT75" s="1311"/>
      <c r="BU75" s="1311"/>
      <c r="BV75" s="1311"/>
      <c r="BW75" s="1311"/>
      <c r="BX75" s="1311">
        <v>6.1</v>
      </c>
      <c r="BY75" s="1311"/>
      <c r="BZ75" s="1311"/>
      <c r="CA75" s="1311"/>
      <c r="CB75" s="1311"/>
      <c r="CC75" s="1311"/>
      <c r="CD75" s="1311"/>
      <c r="CE75" s="1311"/>
      <c r="CF75" s="1311">
        <v>5.3</v>
      </c>
      <c r="CG75" s="1311"/>
      <c r="CH75" s="1311"/>
      <c r="CI75" s="1311"/>
      <c r="CJ75" s="1311"/>
      <c r="CK75" s="1311"/>
      <c r="CL75" s="1311"/>
      <c r="CM75" s="1311"/>
      <c r="CN75" s="1311">
        <v>5</v>
      </c>
      <c r="CO75" s="1311"/>
      <c r="CP75" s="1311"/>
      <c r="CQ75" s="1311"/>
      <c r="CR75" s="1311"/>
      <c r="CS75" s="1311"/>
      <c r="CT75" s="1311"/>
      <c r="CU75" s="1311"/>
      <c r="CV75" s="1311">
        <v>4.5</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37"/>
      <c r="L77" s="1337"/>
      <c r="M77" s="1337"/>
      <c r="N77" s="1337"/>
      <c r="AN77" s="1305" t="s">
        <v>615</v>
      </c>
      <c r="AO77" s="1305"/>
      <c r="AP77" s="1305"/>
      <c r="AQ77" s="1305"/>
      <c r="AR77" s="1305"/>
      <c r="AS77" s="1305"/>
      <c r="AT77" s="1305"/>
      <c r="AU77" s="1305"/>
      <c r="AV77" s="1305"/>
      <c r="AW77" s="1305"/>
      <c r="AX77" s="1305"/>
      <c r="AY77" s="1305"/>
      <c r="AZ77" s="1305"/>
      <c r="BA77" s="1305"/>
      <c r="BB77" s="1309" t="s">
        <v>607</v>
      </c>
      <c r="BC77" s="1309"/>
      <c r="BD77" s="1309"/>
      <c r="BE77" s="1309"/>
      <c r="BF77" s="1309"/>
      <c r="BG77" s="1309"/>
      <c r="BH77" s="1309"/>
      <c r="BI77" s="1309"/>
      <c r="BJ77" s="1309"/>
      <c r="BK77" s="1309"/>
      <c r="BL77" s="1309"/>
      <c r="BM77" s="1309"/>
      <c r="BN77" s="1309"/>
      <c r="BO77" s="1309"/>
      <c r="BP77" s="1311">
        <v>44.9</v>
      </c>
      <c r="BQ77" s="1311"/>
      <c r="BR77" s="1311"/>
      <c r="BS77" s="1311"/>
      <c r="BT77" s="1311"/>
      <c r="BU77" s="1311"/>
      <c r="BV77" s="1311"/>
      <c r="BW77" s="1311"/>
      <c r="BX77" s="1311">
        <v>44.9</v>
      </c>
      <c r="BY77" s="1311"/>
      <c r="BZ77" s="1311"/>
      <c r="CA77" s="1311"/>
      <c r="CB77" s="1311"/>
      <c r="CC77" s="1311"/>
      <c r="CD77" s="1311"/>
      <c r="CE77" s="1311"/>
      <c r="CF77" s="1311">
        <v>40.799999999999997</v>
      </c>
      <c r="CG77" s="1311"/>
      <c r="CH77" s="1311"/>
      <c r="CI77" s="1311"/>
      <c r="CJ77" s="1311"/>
      <c r="CK77" s="1311"/>
      <c r="CL77" s="1311"/>
      <c r="CM77" s="1311"/>
      <c r="CN77" s="1311">
        <v>38.5</v>
      </c>
      <c r="CO77" s="1311"/>
      <c r="CP77" s="1311"/>
      <c r="CQ77" s="1311"/>
      <c r="CR77" s="1311"/>
      <c r="CS77" s="1311"/>
      <c r="CT77" s="1311"/>
      <c r="CU77" s="1311"/>
      <c r="CV77" s="1311">
        <v>35.5</v>
      </c>
      <c r="CW77" s="1311"/>
      <c r="CX77" s="1311"/>
      <c r="CY77" s="1311"/>
      <c r="CZ77" s="1311"/>
      <c r="DA77" s="1311"/>
      <c r="DB77" s="1311"/>
      <c r="DC77" s="1311"/>
    </row>
    <row r="78" spans="2:107" x14ac:dyDescent="0.15">
      <c r="B78" s="1280"/>
      <c r="G78" s="1299"/>
      <c r="H78" s="1299"/>
      <c r="I78" s="1299"/>
      <c r="J78" s="1299"/>
      <c r="K78" s="1337"/>
      <c r="L78" s="1337"/>
      <c r="M78" s="1337"/>
      <c r="N78" s="133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38"/>
      <c r="L79" s="1338"/>
      <c r="M79" s="1338"/>
      <c r="N79" s="1338"/>
      <c r="AN79" s="1305"/>
      <c r="AO79" s="1305"/>
      <c r="AP79" s="1305"/>
      <c r="AQ79" s="1305"/>
      <c r="AR79" s="1305"/>
      <c r="AS79" s="1305"/>
      <c r="AT79" s="1305"/>
      <c r="AU79" s="1305"/>
      <c r="AV79" s="1305"/>
      <c r="AW79" s="1305"/>
      <c r="AX79" s="1305"/>
      <c r="AY79" s="1305"/>
      <c r="AZ79" s="1305"/>
      <c r="BA79" s="1305"/>
      <c r="BB79" s="1309" t="s">
        <v>616</v>
      </c>
      <c r="BC79" s="1309"/>
      <c r="BD79" s="1309"/>
      <c r="BE79" s="1309"/>
      <c r="BF79" s="1309"/>
      <c r="BG79" s="1309"/>
      <c r="BH79" s="1309"/>
      <c r="BI79" s="1309"/>
      <c r="BJ79" s="1309"/>
      <c r="BK79" s="1309"/>
      <c r="BL79" s="1309"/>
      <c r="BM79" s="1309"/>
      <c r="BN79" s="1309"/>
      <c r="BO79" s="1309"/>
      <c r="BP79" s="1311">
        <v>8.5</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8.9</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1280"/>
      <c r="G80" s="1299"/>
      <c r="H80" s="1299"/>
      <c r="I80" s="1313"/>
      <c r="J80" s="1313"/>
      <c r="K80" s="1338"/>
      <c r="L80" s="1338"/>
      <c r="M80" s="1338"/>
      <c r="N80" s="133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40"/>
      <c r="AQ87" s="1340"/>
      <c r="BC87" s="1340"/>
      <c r="BO87" s="1340"/>
      <c r="CA87" s="1340"/>
      <c r="CM87" s="1340"/>
      <c r="CY87" s="134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UzqYAIg0BWVw8aiMgMxOW8m5+UqfQyyzMDsAWTpKiXjsYGfwvNsMs59UxmfjSw/pvAMy3GnTfy0xcnZ8D57CpA==" saltValue="CFp5+6GOyozg+jpINDPHM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IIStmPvyy9J8aEyE/JgRAMj9IDUmCumIW+Vh3/tg9jluF68ZucgPkL40Ikppvm5t9Ya9CSqd+OQ0y3j80LdA0g==" saltValue="2QmzMMvqS43RLX/2Anf4o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W7UCep6//WFJMHw1wdC3BbrT5W2b5hlawCy84xKfntUWbhdwUeUzxl9AP3m7BwGRWpIhNIroUhdJIaCJ04/oxg==" saltValue="LACoT/x8VsS9IhIt4a6F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140878</v>
      </c>
      <c r="E3" s="162"/>
      <c r="F3" s="163">
        <v>77577</v>
      </c>
      <c r="G3" s="164"/>
      <c r="H3" s="165"/>
    </row>
    <row r="4" spans="1:8" x14ac:dyDescent="0.15">
      <c r="A4" s="166"/>
      <c r="B4" s="167"/>
      <c r="C4" s="168"/>
      <c r="D4" s="169">
        <v>73877</v>
      </c>
      <c r="E4" s="170"/>
      <c r="F4" s="171">
        <v>40870</v>
      </c>
      <c r="G4" s="172"/>
      <c r="H4" s="173"/>
    </row>
    <row r="5" spans="1:8" x14ac:dyDescent="0.15">
      <c r="A5" s="154" t="s">
        <v>547</v>
      </c>
      <c r="B5" s="159"/>
      <c r="C5" s="160"/>
      <c r="D5" s="161">
        <v>107513</v>
      </c>
      <c r="E5" s="162"/>
      <c r="F5" s="163">
        <v>115123</v>
      </c>
      <c r="G5" s="164"/>
      <c r="H5" s="165"/>
    </row>
    <row r="6" spans="1:8" x14ac:dyDescent="0.15">
      <c r="A6" s="166"/>
      <c r="B6" s="167"/>
      <c r="C6" s="168"/>
      <c r="D6" s="169">
        <v>80367</v>
      </c>
      <c r="E6" s="170"/>
      <c r="F6" s="171">
        <v>46026</v>
      </c>
      <c r="G6" s="172"/>
      <c r="H6" s="173"/>
    </row>
    <row r="7" spans="1:8" x14ac:dyDescent="0.15">
      <c r="A7" s="154" t="s">
        <v>548</v>
      </c>
      <c r="B7" s="159"/>
      <c r="C7" s="160"/>
      <c r="D7" s="161">
        <v>118038</v>
      </c>
      <c r="E7" s="162"/>
      <c r="F7" s="163">
        <v>98899</v>
      </c>
      <c r="G7" s="164"/>
      <c r="H7" s="165"/>
    </row>
    <row r="8" spans="1:8" x14ac:dyDescent="0.15">
      <c r="A8" s="166"/>
      <c r="B8" s="167"/>
      <c r="C8" s="168"/>
      <c r="D8" s="169">
        <v>39630</v>
      </c>
      <c r="E8" s="170"/>
      <c r="F8" s="171">
        <v>43734</v>
      </c>
      <c r="G8" s="172"/>
      <c r="H8" s="173"/>
    </row>
    <row r="9" spans="1:8" x14ac:dyDescent="0.15">
      <c r="A9" s="154" t="s">
        <v>549</v>
      </c>
      <c r="B9" s="159"/>
      <c r="C9" s="160"/>
      <c r="D9" s="161">
        <v>104023</v>
      </c>
      <c r="E9" s="162"/>
      <c r="F9" s="163">
        <v>96462</v>
      </c>
      <c r="G9" s="164"/>
      <c r="H9" s="165"/>
    </row>
    <row r="10" spans="1:8" x14ac:dyDescent="0.15">
      <c r="A10" s="166"/>
      <c r="B10" s="167"/>
      <c r="C10" s="168"/>
      <c r="D10" s="169">
        <v>44692</v>
      </c>
      <c r="E10" s="170"/>
      <c r="F10" s="171">
        <v>39886</v>
      </c>
      <c r="G10" s="172"/>
      <c r="H10" s="173"/>
    </row>
    <row r="11" spans="1:8" x14ac:dyDescent="0.15">
      <c r="A11" s="154" t="s">
        <v>550</v>
      </c>
      <c r="B11" s="159"/>
      <c r="C11" s="160"/>
      <c r="D11" s="161">
        <v>65673</v>
      </c>
      <c r="E11" s="162"/>
      <c r="F11" s="163">
        <v>83103</v>
      </c>
      <c r="G11" s="164"/>
      <c r="H11" s="165"/>
    </row>
    <row r="12" spans="1:8" x14ac:dyDescent="0.15">
      <c r="A12" s="166"/>
      <c r="B12" s="167"/>
      <c r="C12" s="174"/>
      <c r="D12" s="169">
        <v>43109</v>
      </c>
      <c r="E12" s="170"/>
      <c r="F12" s="171">
        <v>41378</v>
      </c>
      <c r="G12" s="172"/>
      <c r="H12" s="173"/>
    </row>
    <row r="13" spans="1:8" x14ac:dyDescent="0.15">
      <c r="A13" s="154"/>
      <c r="B13" s="159"/>
      <c r="C13" s="175"/>
      <c r="D13" s="176">
        <v>107225</v>
      </c>
      <c r="E13" s="177"/>
      <c r="F13" s="178">
        <v>94233</v>
      </c>
      <c r="G13" s="179"/>
      <c r="H13" s="165"/>
    </row>
    <row r="14" spans="1:8" x14ac:dyDescent="0.15">
      <c r="A14" s="166"/>
      <c r="B14" s="167"/>
      <c r="C14" s="168"/>
      <c r="D14" s="169">
        <v>56335</v>
      </c>
      <c r="E14" s="170"/>
      <c r="F14" s="171">
        <v>42379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9.58</v>
      </c>
      <c r="C19" s="180">
        <f>ROUND(VALUE(SUBSTITUTE(実質収支比率等に係る経年分析!G$48,"▲","-")),2)</f>
        <v>7.09</v>
      </c>
      <c r="D19" s="180">
        <f>ROUND(VALUE(SUBSTITUTE(実質収支比率等に係る経年分析!H$48,"▲","-")),2)</f>
        <v>4.18</v>
      </c>
      <c r="E19" s="180">
        <f>ROUND(VALUE(SUBSTITUTE(実質収支比率等に係る経年分析!I$48,"▲","-")),2)</f>
        <v>5.25</v>
      </c>
      <c r="F19" s="180">
        <f>ROUND(VALUE(SUBSTITUTE(実質収支比率等に係る経年分析!J$48,"▲","-")),2)</f>
        <v>3.65</v>
      </c>
    </row>
    <row r="20" spans="1:11" x14ac:dyDescent="0.15">
      <c r="A20" s="180" t="s">
        <v>55</v>
      </c>
      <c r="B20" s="180">
        <f>ROUND(VALUE(SUBSTITUTE(実質収支比率等に係る経年分析!F$47,"▲","-")),2)</f>
        <v>26.37</v>
      </c>
      <c r="C20" s="180">
        <f>ROUND(VALUE(SUBSTITUTE(実質収支比率等に係る経年分析!G$47,"▲","-")),2)</f>
        <v>29.31</v>
      </c>
      <c r="D20" s="180">
        <f>ROUND(VALUE(SUBSTITUTE(実質収支比率等に係る経年分析!H$47,"▲","-")),2)</f>
        <v>29.09</v>
      </c>
      <c r="E20" s="180">
        <f>ROUND(VALUE(SUBSTITUTE(実質収支比率等に係る経年分析!I$47,"▲","-")),2)</f>
        <v>25.86</v>
      </c>
      <c r="F20" s="180">
        <f>ROUND(VALUE(SUBSTITUTE(実質収支比率等に係る経年分析!J$47,"▲","-")),2)</f>
        <v>20.079999999999998</v>
      </c>
    </row>
    <row r="21" spans="1:11" x14ac:dyDescent="0.15">
      <c r="A21" s="180" t="s">
        <v>56</v>
      </c>
      <c r="B21" s="180">
        <f>IF(ISNUMBER(VALUE(SUBSTITUTE(実質収支比率等に係る経年分析!F$49,"▲","-"))),ROUND(VALUE(SUBSTITUTE(実質収支比率等に係る経年分析!F$49,"▲","-")),2),NA())</f>
        <v>6.71</v>
      </c>
      <c r="C21" s="180">
        <f>IF(ISNUMBER(VALUE(SUBSTITUTE(実質収支比率等に係る経年分析!G$49,"▲","-"))),ROUND(VALUE(SUBSTITUTE(実質収支比率等に係る経年分析!G$49,"▲","-")),2),NA())</f>
        <v>-0.57999999999999996</v>
      </c>
      <c r="D21" s="180">
        <f>IF(ISNUMBER(VALUE(SUBSTITUTE(実質収支比率等に係る経年分析!H$49,"▲","-"))),ROUND(VALUE(SUBSTITUTE(実質収支比率等に係る経年分析!H$49,"▲","-")),2),NA())</f>
        <v>-4.5</v>
      </c>
      <c r="E21" s="180">
        <f>IF(ISNUMBER(VALUE(SUBSTITUTE(実質収支比率等に係る経年分析!I$49,"▲","-"))),ROUND(VALUE(SUBSTITUTE(実質収支比率等に係る経年分析!I$49,"▲","-")),2),NA())</f>
        <v>-2.56</v>
      </c>
      <c r="F21" s="180">
        <f>IF(ISNUMBER(VALUE(SUBSTITUTE(実質収支比率等に係る経年分析!J$49,"▲","-"))),ROUND(VALUE(SUBSTITUTE(実質収支比率等に係る経年分析!J$49,"▲","-")),2),NA())</f>
        <v>-7.25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土地開発事業特別会計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611</v>
      </c>
      <c r="E42" s="182"/>
      <c r="F42" s="182"/>
      <c r="G42" s="182">
        <f>'実質公債費比率（分子）の構造'!L$52</f>
        <v>582</v>
      </c>
      <c r="H42" s="182"/>
      <c r="I42" s="182"/>
      <c r="J42" s="182">
        <f>'実質公債費比率（分子）の構造'!M$52</f>
        <v>505</v>
      </c>
      <c r="K42" s="182"/>
      <c r="L42" s="182"/>
      <c r="M42" s="182">
        <f>'実質公債費比率（分子）の構造'!N$52</f>
        <v>519</v>
      </c>
      <c r="N42" s="182"/>
      <c r="O42" s="182"/>
      <c r="P42" s="182">
        <f>'実質公債費比率（分子）の構造'!O$52</f>
        <v>575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23</v>
      </c>
      <c r="F44" s="182"/>
      <c r="G44" s="182"/>
      <c r="H44" s="182">
        <f>'実質公債費比率（分子）の構造'!M$50</f>
        <v>17</v>
      </c>
      <c r="I44" s="182"/>
      <c r="J44" s="182"/>
      <c r="K44" s="182">
        <f>'実質公債費比率（分子）の構造'!N$50</f>
        <v>11</v>
      </c>
      <c r="L44" s="182"/>
      <c r="M44" s="182"/>
      <c r="N44" s="182">
        <f>'実質公債費比率（分子）の構造'!O$50</f>
        <v>11</v>
      </c>
      <c r="O44" s="182"/>
      <c r="P44" s="182"/>
    </row>
    <row r="45" spans="1:16" x14ac:dyDescent="0.15">
      <c r="A45" s="182" t="s">
        <v>66</v>
      </c>
      <c r="B45" s="182">
        <f>'実質公債費比率（分子）の構造'!K$49</f>
        <v>200</v>
      </c>
      <c r="C45" s="182"/>
      <c r="D45" s="182"/>
      <c r="E45" s="182">
        <f>'実質公債費比率（分子）の構造'!L$49</f>
        <v>177</v>
      </c>
      <c r="F45" s="182"/>
      <c r="G45" s="182"/>
      <c r="H45" s="182">
        <f>'実質公債費比率（分子）の構造'!M$49</f>
        <v>85</v>
      </c>
      <c r="I45" s="182"/>
      <c r="J45" s="182"/>
      <c r="K45" s="182">
        <f>'実質公債費比率（分子）の構造'!N$49</f>
        <v>44</v>
      </c>
      <c r="L45" s="182"/>
      <c r="M45" s="182"/>
      <c r="N45" s="182">
        <f>'実質公債費比率（分子）の構造'!O$49</f>
        <v>46</v>
      </c>
      <c r="O45" s="182"/>
      <c r="P45" s="182"/>
    </row>
    <row r="46" spans="1:16" x14ac:dyDescent="0.15">
      <c r="A46" s="182" t="s">
        <v>67</v>
      </c>
      <c r="B46" s="182">
        <f>'実質公債費比率（分子）の構造'!K$48</f>
        <v>134</v>
      </c>
      <c r="C46" s="182"/>
      <c r="D46" s="182"/>
      <c r="E46" s="182">
        <f>'実質公債費比率（分子）の構造'!L$48</f>
        <v>133</v>
      </c>
      <c r="F46" s="182"/>
      <c r="G46" s="182"/>
      <c r="H46" s="182">
        <f>'実質公債費比率（分子）の構造'!M$48</f>
        <v>80</v>
      </c>
      <c r="I46" s="182"/>
      <c r="J46" s="182"/>
      <c r="K46" s="182">
        <f>'実質公債費比率（分子）の構造'!N$48</f>
        <v>81</v>
      </c>
      <c r="L46" s="182"/>
      <c r="M46" s="182"/>
      <c r="N46" s="182">
        <f>'実質公債費比率（分子）の構造'!O$48</f>
        <v>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465</v>
      </c>
      <c r="C49" s="182"/>
      <c r="D49" s="182"/>
      <c r="E49" s="182">
        <f>'実質公債費比率（分子）の構造'!L$45</f>
        <v>492</v>
      </c>
      <c r="F49" s="182"/>
      <c r="G49" s="182"/>
      <c r="H49" s="182">
        <f>'実質公債費比率（分子）の構造'!M$45</f>
        <v>507</v>
      </c>
      <c r="I49" s="182"/>
      <c r="J49" s="182"/>
      <c r="K49" s="182">
        <f>'実質公債費比率（分子）の構造'!N$45</f>
        <v>550</v>
      </c>
      <c r="L49" s="182"/>
      <c r="M49" s="182"/>
      <c r="N49" s="182">
        <f>'実質公債費比率（分子）の構造'!O$45</f>
        <v>611</v>
      </c>
      <c r="O49" s="182"/>
      <c r="P49" s="182"/>
    </row>
    <row r="50" spans="1:16" x14ac:dyDescent="0.15">
      <c r="A50" s="182" t="s">
        <v>71</v>
      </c>
      <c r="B50" s="182" t="e">
        <f>NA()</f>
        <v>#N/A</v>
      </c>
      <c r="C50" s="182">
        <f>IF(ISNUMBER('実質公債費比率（分子）の構造'!K$53),'実質公債費比率（分子）の構造'!K$53,NA())</f>
        <v>226</v>
      </c>
      <c r="D50" s="182" t="e">
        <f>NA()</f>
        <v>#N/A</v>
      </c>
      <c r="E50" s="182" t="e">
        <f>NA()</f>
        <v>#N/A</v>
      </c>
      <c r="F50" s="182">
        <f>IF(ISNUMBER('実質公債費比率（分子）の構造'!L$53),'実質公債費比率（分子）の構造'!L$53,NA())</f>
        <v>243</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167</v>
      </c>
      <c r="M50" s="182" t="e">
        <f>NA()</f>
        <v>#N/A</v>
      </c>
      <c r="N50" s="182" t="e">
        <f>NA()</f>
        <v>#N/A</v>
      </c>
      <c r="O50" s="182">
        <f>IF(ISNUMBER('実質公債費比率（分子）の構造'!O$53),'実質公債費比率（分子）の構造'!O$53,NA())</f>
        <v>176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5736</v>
      </c>
      <c r="E56" s="181"/>
      <c r="F56" s="181"/>
      <c r="G56" s="181">
        <f>'将来負担比率（分子）の構造'!J$52</f>
        <v>5576</v>
      </c>
      <c r="H56" s="181"/>
      <c r="I56" s="181"/>
      <c r="J56" s="181">
        <f>'将来負担比率（分子）の構造'!K$52</f>
        <v>5393</v>
      </c>
      <c r="K56" s="181"/>
      <c r="L56" s="181"/>
      <c r="M56" s="181">
        <f>'将来負担比率（分子）の構造'!L$52</f>
        <v>6149</v>
      </c>
      <c r="N56" s="181"/>
      <c r="O56" s="181"/>
      <c r="P56" s="181">
        <f>'将来負担比率（分子）の構造'!M$52</f>
        <v>6125</v>
      </c>
    </row>
    <row r="57" spans="1:16" x14ac:dyDescent="0.15">
      <c r="A57" s="181" t="s">
        <v>42</v>
      </c>
      <c r="B57" s="181"/>
      <c r="C57" s="181"/>
      <c r="D57" s="181">
        <f>'将来負担比率（分子）の構造'!I$51</f>
        <v>123</v>
      </c>
      <c r="E57" s="181"/>
      <c r="F57" s="181"/>
      <c r="G57" s="181">
        <f>'将来負担比率（分子）の構造'!J$51</f>
        <v>115</v>
      </c>
      <c r="H57" s="181"/>
      <c r="I57" s="181"/>
      <c r="J57" s="181">
        <f>'将来負担比率（分子）の構造'!K$51</f>
        <v>176</v>
      </c>
      <c r="K57" s="181"/>
      <c r="L57" s="181"/>
      <c r="M57" s="181">
        <f>'将来負担比率（分子）の構造'!L$51</f>
        <v>164</v>
      </c>
      <c r="N57" s="181"/>
      <c r="O57" s="181"/>
      <c r="P57" s="181">
        <f>'将来負担比率（分子）の構造'!M$51</f>
        <v>165</v>
      </c>
    </row>
    <row r="58" spans="1:16" x14ac:dyDescent="0.15">
      <c r="A58" s="181" t="s">
        <v>41</v>
      </c>
      <c r="B58" s="181"/>
      <c r="C58" s="181"/>
      <c r="D58" s="181">
        <f>'将来負担比率（分子）の構造'!I$50</f>
        <v>2913</v>
      </c>
      <c r="E58" s="181"/>
      <c r="F58" s="181"/>
      <c r="G58" s="181">
        <f>'将来負担比率（分子）の構造'!J$50</f>
        <v>2514</v>
      </c>
      <c r="H58" s="181"/>
      <c r="I58" s="181"/>
      <c r="J58" s="181">
        <f>'将来負担比率（分子）の構造'!K$50</f>
        <v>2706</v>
      </c>
      <c r="K58" s="181"/>
      <c r="L58" s="181"/>
      <c r="M58" s="181">
        <f>'将来負担比率（分子）の構造'!L$50</f>
        <v>2501</v>
      </c>
      <c r="N58" s="181"/>
      <c r="O58" s="181"/>
      <c r="P58" s="181">
        <f>'将来負担比率（分子）の構造'!M$50</f>
        <v>2215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1464</v>
      </c>
      <c r="C62" s="181"/>
      <c r="D62" s="181"/>
      <c r="E62" s="181">
        <f>'将来負担比率（分子）の構造'!J$45</f>
        <v>1399</v>
      </c>
      <c r="F62" s="181"/>
      <c r="G62" s="181"/>
      <c r="H62" s="181">
        <f>'将来負担比率（分子）の構造'!K$45</f>
        <v>1271</v>
      </c>
      <c r="I62" s="181"/>
      <c r="J62" s="181"/>
      <c r="K62" s="181">
        <f>'将来負担比率（分子）の構造'!L$45</f>
        <v>1173</v>
      </c>
      <c r="L62" s="181"/>
      <c r="M62" s="181"/>
      <c r="N62" s="181">
        <f>'将来負担比率（分子）の構造'!M$45</f>
        <v>1142</v>
      </c>
      <c r="O62" s="181"/>
      <c r="P62" s="181"/>
    </row>
    <row r="63" spans="1:16" x14ac:dyDescent="0.15">
      <c r="A63" s="181" t="s">
        <v>34</v>
      </c>
      <c r="B63" s="181">
        <f>'将来負担比率（分子）の構造'!I$44</f>
        <v>284</v>
      </c>
      <c r="C63" s="181"/>
      <c r="D63" s="181"/>
      <c r="E63" s="181">
        <f>'将来負担比率（分子）の構造'!J$44</f>
        <v>193</v>
      </c>
      <c r="F63" s="181"/>
      <c r="G63" s="181"/>
      <c r="H63" s="181">
        <f>'将来負担比率（分子）の構造'!K$44</f>
        <v>159</v>
      </c>
      <c r="I63" s="181"/>
      <c r="J63" s="181"/>
      <c r="K63" s="181">
        <f>'将来負担比率（分子）の構造'!L$44</f>
        <v>188</v>
      </c>
      <c r="L63" s="181"/>
      <c r="M63" s="181"/>
      <c r="N63" s="181">
        <f>'将来負担比率（分子）の構造'!M$44</f>
        <v>268</v>
      </c>
      <c r="O63" s="181"/>
      <c r="P63" s="181"/>
    </row>
    <row r="64" spans="1:16" x14ac:dyDescent="0.15">
      <c r="A64" s="181" t="s">
        <v>33</v>
      </c>
      <c r="B64" s="181">
        <f>'将来負担比率（分子）の構造'!I$43</f>
        <v>1228</v>
      </c>
      <c r="C64" s="181"/>
      <c r="D64" s="181"/>
      <c r="E64" s="181">
        <f>'将来負担比率（分子）の構造'!J$43</f>
        <v>1132</v>
      </c>
      <c r="F64" s="181"/>
      <c r="G64" s="181"/>
      <c r="H64" s="181">
        <f>'将来負担比率（分子）の構造'!K$43</f>
        <v>1078</v>
      </c>
      <c r="I64" s="181"/>
      <c r="J64" s="181"/>
      <c r="K64" s="181">
        <f>'将来負担比率（分子）の構造'!L$43</f>
        <v>950</v>
      </c>
      <c r="L64" s="181"/>
      <c r="M64" s="181"/>
      <c r="N64" s="181">
        <f>'将来負担比率（分子）の構造'!M$43</f>
        <v>828</v>
      </c>
      <c r="O64" s="181"/>
      <c r="P64" s="181"/>
    </row>
    <row r="65" spans="1:16" x14ac:dyDescent="0.15">
      <c r="A65" s="181" t="s">
        <v>32</v>
      </c>
      <c r="B65" s="181">
        <f>'将来負担比率（分子）の構造'!I$42</f>
        <v>91</v>
      </c>
      <c r="C65" s="181"/>
      <c r="D65" s="181"/>
      <c r="E65" s="181">
        <f>'将来負担比率（分子）の構造'!J$42</f>
        <v>69</v>
      </c>
      <c r="F65" s="181"/>
      <c r="G65" s="181"/>
      <c r="H65" s="181">
        <f>'将来負担比率（分子）の構造'!K$42</f>
        <v>53</v>
      </c>
      <c r="I65" s="181"/>
      <c r="J65" s="181"/>
      <c r="K65" s="181">
        <f>'将来負担比率（分子）の構造'!L$42</f>
        <v>42</v>
      </c>
      <c r="L65" s="181"/>
      <c r="M65" s="181"/>
      <c r="N65" s="181">
        <f>'将来負担比率（分子）の構造'!M$42</f>
        <v>31</v>
      </c>
      <c r="O65" s="181"/>
      <c r="P65" s="181"/>
    </row>
    <row r="66" spans="1:16" x14ac:dyDescent="0.15">
      <c r="A66" s="181" t="s">
        <v>31</v>
      </c>
      <c r="B66" s="181">
        <f>'将来負担比率（分子）の構造'!I$41</f>
        <v>6014</v>
      </c>
      <c r="C66" s="181"/>
      <c r="D66" s="181"/>
      <c r="E66" s="181">
        <f>'将来負担比率（分子）の構造'!J$41</f>
        <v>6070</v>
      </c>
      <c r="F66" s="181"/>
      <c r="G66" s="181"/>
      <c r="H66" s="181">
        <f>'将来負担比率（分子）の構造'!K$41</f>
        <v>6451</v>
      </c>
      <c r="I66" s="181"/>
      <c r="J66" s="181"/>
      <c r="K66" s="181">
        <f>'将来負担比率（分子）の構造'!L$41</f>
        <v>6965</v>
      </c>
      <c r="L66" s="181"/>
      <c r="M66" s="181"/>
      <c r="N66" s="181">
        <f>'将来負担比率（分子）の構造'!M$41</f>
        <v>7162</v>
      </c>
      <c r="O66" s="181"/>
      <c r="P66" s="181"/>
    </row>
    <row r="67" spans="1:16" x14ac:dyDescent="0.15">
      <c r="A67" s="181" t="s">
        <v>75</v>
      </c>
      <c r="B67" s="181" t="e">
        <f>NA()</f>
        <v>#N/A</v>
      </c>
      <c r="C67" s="181">
        <f>IF(ISNUMBER('将来負担比率（分子）の構造'!I$53), IF('将来負担比率（分子）の構造'!I$53 &lt; 0, 0, '将来負担比率（分子）の構造'!I$53), NA())</f>
        <v>309</v>
      </c>
      <c r="D67" s="181" t="e">
        <f>NA()</f>
        <v>#N/A</v>
      </c>
      <c r="E67" s="181" t="e">
        <f>NA()</f>
        <v>#N/A</v>
      </c>
      <c r="F67" s="181">
        <f>IF(ISNUMBER('将来負担比率（分子）の構造'!J$53), IF('将来負担比率（分子）の構造'!J$53 &lt; 0, 0, '将来負担比率（分子）の構造'!J$53), NA())</f>
        <v>658</v>
      </c>
      <c r="G67" s="181" t="e">
        <f>NA()</f>
        <v>#N/A</v>
      </c>
      <c r="H67" s="181" t="e">
        <f>NA()</f>
        <v>#N/A</v>
      </c>
      <c r="I67" s="181">
        <f>IF(ISNUMBER('将来負担比率（分子）の構造'!K$53), IF('将来負担比率（分子）の構造'!K$53 &lt; 0, 0, '将来負担比率（分子）の構造'!K$53), NA())</f>
        <v>737</v>
      </c>
      <c r="J67" s="181" t="e">
        <f>NA()</f>
        <v>#N/A</v>
      </c>
      <c r="K67" s="181" t="e">
        <f>NA()</f>
        <v>#N/A</v>
      </c>
      <c r="L67" s="181">
        <f>IF(ISNUMBER('将来負担比率（分子）の構造'!L$53), IF('将来負担比率（分子）の構造'!L$53 &lt; 0, 0, '将来負担比率（分子）の構造'!L$53), NA())</f>
        <v>504</v>
      </c>
      <c r="M67" s="181" t="e">
        <f>NA()</f>
        <v>#N/A</v>
      </c>
      <c r="N67" s="181" t="e">
        <f>NA()</f>
        <v>#N/A</v>
      </c>
      <c r="O67" s="181">
        <f>IF(ISNUMBER('将来負担比率（分子）の構造'!M$53), IF('将来負担比率（分子）の構造'!M$53 &lt; 0, 0, '将来負担比率（分子）の構造'!M$53), NA())</f>
        <v>926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1291</v>
      </c>
      <c r="C72" s="185">
        <f>基金残高に係る経年分析!G55</f>
        <v>1134</v>
      </c>
      <c r="D72" s="185">
        <f>基金残高に係る経年分析!H55</f>
        <v>884</v>
      </c>
    </row>
    <row r="73" spans="1:16" x14ac:dyDescent="0.15">
      <c r="A73" s="184" t="s">
        <v>78</v>
      </c>
      <c r="B73" s="185">
        <f>基金残高に係る経年分析!F56</f>
        <v>448</v>
      </c>
      <c r="C73" s="185">
        <f>基金残高に係る経年分析!G56</f>
        <v>500</v>
      </c>
      <c r="D73" s="185">
        <f>基金残高に係る経年分析!H56</f>
        <v>461</v>
      </c>
    </row>
    <row r="74" spans="1:16" x14ac:dyDescent="0.15">
      <c r="A74" s="184" t="s">
        <v>79</v>
      </c>
      <c r="B74" s="185">
        <f>基金残高に係る経年分析!F57</f>
        <v>198</v>
      </c>
      <c r="C74" s="185">
        <f>基金残高に係る経年分析!G57</f>
        <v>188</v>
      </c>
      <c r="D74" s="185">
        <f>基金残高に係る経年分析!H57</f>
        <v>174</v>
      </c>
    </row>
  </sheetData>
  <sheetProtection algorithmName="SHA-512" hashValue="HCJPAQVYBE1D9fSpHTsqxX4OZk8aO2KUjKcZC2q2pNJralTiYCnCKfa/KsSGo1DYpxW2Vo/wmYxFmF/HOQbFSg==" saltValue="Dn8Lb1kZIeYrwy2kxrlo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1638606</v>
      </c>
      <c r="S5" s="696"/>
      <c r="T5" s="696"/>
      <c r="U5" s="696"/>
      <c r="V5" s="696"/>
      <c r="W5" s="696"/>
      <c r="X5" s="696"/>
      <c r="Y5" s="739"/>
      <c r="Z5" s="757">
        <v>20.399999999999999</v>
      </c>
      <c r="AA5" s="757"/>
      <c r="AB5" s="757"/>
      <c r="AC5" s="757"/>
      <c r="AD5" s="758">
        <v>1638606</v>
      </c>
      <c r="AE5" s="758"/>
      <c r="AF5" s="758"/>
      <c r="AG5" s="758"/>
      <c r="AH5" s="758"/>
      <c r="AI5" s="758"/>
      <c r="AJ5" s="758"/>
      <c r="AK5" s="758"/>
      <c r="AL5" s="740">
        <v>38.5</v>
      </c>
      <c r="AM5" s="711"/>
      <c r="AN5" s="711"/>
      <c r="AO5" s="741"/>
      <c r="AP5" s="706" t="s">
        <v>228</v>
      </c>
      <c r="AQ5" s="707"/>
      <c r="AR5" s="707"/>
      <c r="AS5" s="707"/>
      <c r="AT5" s="707"/>
      <c r="AU5" s="707"/>
      <c r="AV5" s="707"/>
      <c r="AW5" s="707"/>
      <c r="AX5" s="707"/>
      <c r="AY5" s="707"/>
      <c r="AZ5" s="707"/>
      <c r="BA5" s="707"/>
      <c r="BB5" s="707"/>
      <c r="BC5" s="707"/>
      <c r="BD5" s="707"/>
      <c r="BE5" s="707"/>
      <c r="BF5" s="708"/>
      <c r="BG5" s="640">
        <v>1618458</v>
      </c>
      <c r="BH5" s="641"/>
      <c r="BI5" s="641"/>
      <c r="BJ5" s="641"/>
      <c r="BK5" s="641"/>
      <c r="BL5" s="641"/>
      <c r="BM5" s="641"/>
      <c r="BN5" s="642"/>
      <c r="BO5" s="677">
        <v>98.8</v>
      </c>
      <c r="BP5" s="677"/>
      <c r="BQ5" s="677"/>
      <c r="BR5" s="677"/>
      <c r="BS5" s="678" t="s">
        <v>136</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102517</v>
      </c>
      <c r="S6" s="641"/>
      <c r="T6" s="641"/>
      <c r="U6" s="641"/>
      <c r="V6" s="641"/>
      <c r="W6" s="641"/>
      <c r="X6" s="641"/>
      <c r="Y6" s="642"/>
      <c r="Z6" s="677">
        <v>1.3</v>
      </c>
      <c r="AA6" s="677"/>
      <c r="AB6" s="677"/>
      <c r="AC6" s="677"/>
      <c r="AD6" s="678">
        <v>102517</v>
      </c>
      <c r="AE6" s="678"/>
      <c r="AF6" s="678"/>
      <c r="AG6" s="678"/>
      <c r="AH6" s="678"/>
      <c r="AI6" s="678"/>
      <c r="AJ6" s="678"/>
      <c r="AK6" s="678"/>
      <c r="AL6" s="643">
        <v>2.4</v>
      </c>
      <c r="AM6" s="644"/>
      <c r="AN6" s="644"/>
      <c r="AO6" s="679"/>
      <c r="AP6" s="637" t="s">
        <v>233</v>
      </c>
      <c r="AQ6" s="638"/>
      <c r="AR6" s="638"/>
      <c r="AS6" s="638"/>
      <c r="AT6" s="638"/>
      <c r="AU6" s="638"/>
      <c r="AV6" s="638"/>
      <c r="AW6" s="638"/>
      <c r="AX6" s="638"/>
      <c r="AY6" s="638"/>
      <c r="AZ6" s="638"/>
      <c r="BA6" s="638"/>
      <c r="BB6" s="638"/>
      <c r="BC6" s="638"/>
      <c r="BD6" s="638"/>
      <c r="BE6" s="638"/>
      <c r="BF6" s="639"/>
      <c r="BG6" s="640">
        <v>1618458</v>
      </c>
      <c r="BH6" s="641"/>
      <c r="BI6" s="641"/>
      <c r="BJ6" s="641"/>
      <c r="BK6" s="641"/>
      <c r="BL6" s="641"/>
      <c r="BM6" s="641"/>
      <c r="BN6" s="642"/>
      <c r="BO6" s="677">
        <v>98.8</v>
      </c>
      <c r="BP6" s="677"/>
      <c r="BQ6" s="677"/>
      <c r="BR6" s="677"/>
      <c r="BS6" s="678" t="s">
        <v>127</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91602</v>
      </c>
      <c r="CS6" s="641"/>
      <c r="CT6" s="641"/>
      <c r="CU6" s="641"/>
      <c r="CV6" s="641"/>
      <c r="CW6" s="641"/>
      <c r="CX6" s="641"/>
      <c r="CY6" s="642"/>
      <c r="CZ6" s="740">
        <v>1.2</v>
      </c>
      <c r="DA6" s="711"/>
      <c r="DB6" s="711"/>
      <c r="DC6" s="743"/>
      <c r="DD6" s="646" t="s">
        <v>127</v>
      </c>
      <c r="DE6" s="641"/>
      <c r="DF6" s="641"/>
      <c r="DG6" s="641"/>
      <c r="DH6" s="641"/>
      <c r="DI6" s="641"/>
      <c r="DJ6" s="641"/>
      <c r="DK6" s="641"/>
      <c r="DL6" s="641"/>
      <c r="DM6" s="641"/>
      <c r="DN6" s="641"/>
      <c r="DO6" s="641"/>
      <c r="DP6" s="642"/>
      <c r="DQ6" s="646">
        <v>91602</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987</v>
      </c>
      <c r="S7" s="641"/>
      <c r="T7" s="641"/>
      <c r="U7" s="641"/>
      <c r="V7" s="641"/>
      <c r="W7" s="641"/>
      <c r="X7" s="641"/>
      <c r="Y7" s="642"/>
      <c r="Z7" s="677">
        <v>0</v>
      </c>
      <c r="AA7" s="677"/>
      <c r="AB7" s="677"/>
      <c r="AC7" s="677"/>
      <c r="AD7" s="678">
        <v>987</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668955</v>
      </c>
      <c r="BH7" s="641"/>
      <c r="BI7" s="641"/>
      <c r="BJ7" s="641"/>
      <c r="BK7" s="641"/>
      <c r="BL7" s="641"/>
      <c r="BM7" s="641"/>
      <c r="BN7" s="642"/>
      <c r="BO7" s="677">
        <v>40.799999999999997</v>
      </c>
      <c r="BP7" s="677"/>
      <c r="BQ7" s="677"/>
      <c r="BR7" s="677"/>
      <c r="BS7" s="678" t="s">
        <v>127</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1151257</v>
      </c>
      <c r="CS7" s="641"/>
      <c r="CT7" s="641"/>
      <c r="CU7" s="641"/>
      <c r="CV7" s="641"/>
      <c r="CW7" s="641"/>
      <c r="CX7" s="641"/>
      <c r="CY7" s="642"/>
      <c r="CZ7" s="677">
        <v>15</v>
      </c>
      <c r="DA7" s="677"/>
      <c r="DB7" s="677"/>
      <c r="DC7" s="677"/>
      <c r="DD7" s="646">
        <v>119075</v>
      </c>
      <c r="DE7" s="641"/>
      <c r="DF7" s="641"/>
      <c r="DG7" s="641"/>
      <c r="DH7" s="641"/>
      <c r="DI7" s="641"/>
      <c r="DJ7" s="641"/>
      <c r="DK7" s="641"/>
      <c r="DL7" s="641"/>
      <c r="DM7" s="641"/>
      <c r="DN7" s="641"/>
      <c r="DO7" s="641"/>
      <c r="DP7" s="642"/>
      <c r="DQ7" s="646">
        <v>1016317</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4844</v>
      </c>
      <c r="S8" s="641"/>
      <c r="T8" s="641"/>
      <c r="U8" s="641"/>
      <c r="V8" s="641"/>
      <c r="W8" s="641"/>
      <c r="X8" s="641"/>
      <c r="Y8" s="642"/>
      <c r="Z8" s="677">
        <v>0.1</v>
      </c>
      <c r="AA8" s="677"/>
      <c r="AB8" s="677"/>
      <c r="AC8" s="677"/>
      <c r="AD8" s="678">
        <v>4844</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26240</v>
      </c>
      <c r="BH8" s="641"/>
      <c r="BI8" s="641"/>
      <c r="BJ8" s="641"/>
      <c r="BK8" s="641"/>
      <c r="BL8" s="641"/>
      <c r="BM8" s="641"/>
      <c r="BN8" s="642"/>
      <c r="BO8" s="677">
        <v>1.6</v>
      </c>
      <c r="BP8" s="677"/>
      <c r="BQ8" s="677"/>
      <c r="BR8" s="677"/>
      <c r="BS8" s="646" t="s">
        <v>127</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2203238</v>
      </c>
      <c r="CS8" s="641"/>
      <c r="CT8" s="641"/>
      <c r="CU8" s="641"/>
      <c r="CV8" s="641"/>
      <c r="CW8" s="641"/>
      <c r="CX8" s="641"/>
      <c r="CY8" s="642"/>
      <c r="CZ8" s="677">
        <v>28.6</v>
      </c>
      <c r="DA8" s="677"/>
      <c r="DB8" s="677"/>
      <c r="DC8" s="677"/>
      <c r="DD8" s="646">
        <v>88803</v>
      </c>
      <c r="DE8" s="641"/>
      <c r="DF8" s="641"/>
      <c r="DG8" s="641"/>
      <c r="DH8" s="641"/>
      <c r="DI8" s="641"/>
      <c r="DJ8" s="641"/>
      <c r="DK8" s="641"/>
      <c r="DL8" s="641"/>
      <c r="DM8" s="641"/>
      <c r="DN8" s="641"/>
      <c r="DO8" s="641"/>
      <c r="DP8" s="642"/>
      <c r="DQ8" s="646">
        <v>1238300</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2367</v>
      </c>
      <c r="S9" s="641"/>
      <c r="T9" s="641"/>
      <c r="U9" s="641"/>
      <c r="V9" s="641"/>
      <c r="W9" s="641"/>
      <c r="X9" s="641"/>
      <c r="Y9" s="642"/>
      <c r="Z9" s="677">
        <v>0</v>
      </c>
      <c r="AA9" s="677"/>
      <c r="AB9" s="677"/>
      <c r="AC9" s="677"/>
      <c r="AD9" s="678">
        <v>2367</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544180</v>
      </c>
      <c r="BH9" s="641"/>
      <c r="BI9" s="641"/>
      <c r="BJ9" s="641"/>
      <c r="BK9" s="641"/>
      <c r="BL9" s="641"/>
      <c r="BM9" s="641"/>
      <c r="BN9" s="642"/>
      <c r="BO9" s="677">
        <v>33.200000000000003</v>
      </c>
      <c r="BP9" s="677"/>
      <c r="BQ9" s="677"/>
      <c r="BR9" s="677"/>
      <c r="BS9" s="646" t="s">
        <v>136</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784006</v>
      </c>
      <c r="CS9" s="641"/>
      <c r="CT9" s="641"/>
      <c r="CU9" s="641"/>
      <c r="CV9" s="641"/>
      <c r="CW9" s="641"/>
      <c r="CX9" s="641"/>
      <c r="CY9" s="642"/>
      <c r="CZ9" s="677">
        <v>10.199999999999999</v>
      </c>
      <c r="DA9" s="677"/>
      <c r="DB9" s="677"/>
      <c r="DC9" s="677"/>
      <c r="DD9" s="646">
        <v>38875</v>
      </c>
      <c r="DE9" s="641"/>
      <c r="DF9" s="641"/>
      <c r="DG9" s="641"/>
      <c r="DH9" s="641"/>
      <c r="DI9" s="641"/>
      <c r="DJ9" s="641"/>
      <c r="DK9" s="641"/>
      <c r="DL9" s="641"/>
      <c r="DM9" s="641"/>
      <c r="DN9" s="641"/>
      <c r="DO9" s="641"/>
      <c r="DP9" s="642"/>
      <c r="DQ9" s="646">
        <v>754877</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127</v>
      </c>
      <c r="AA10" s="677"/>
      <c r="AB10" s="677"/>
      <c r="AC10" s="677"/>
      <c r="AD10" s="678" t="s">
        <v>127</v>
      </c>
      <c r="AE10" s="678"/>
      <c r="AF10" s="678"/>
      <c r="AG10" s="678"/>
      <c r="AH10" s="678"/>
      <c r="AI10" s="678"/>
      <c r="AJ10" s="678"/>
      <c r="AK10" s="678"/>
      <c r="AL10" s="643" t="s">
        <v>127</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49939</v>
      </c>
      <c r="BH10" s="641"/>
      <c r="BI10" s="641"/>
      <c r="BJ10" s="641"/>
      <c r="BK10" s="641"/>
      <c r="BL10" s="641"/>
      <c r="BM10" s="641"/>
      <c r="BN10" s="642"/>
      <c r="BO10" s="677">
        <v>3</v>
      </c>
      <c r="BP10" s="677"/>
      <c r="BQ10" s="677"/>
      <c r="BR10" s="677"/>
      <c r="BS10" s="646" t="s">
        <v>136</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2401</v>
      </c>
      <c r="CS10" s="641"/>
      <c r="CT10" s="641"/>
      <c r="CU10" s="641"/>
      <c r="CV10" s="641"/>
      <c r="CW10" s="641"/>
      <c r="CX10" s="641"/>
      <c r="CY10" s="642"/>
      <c r="CZ10" s="677">
        <v>0</v>
      </c>
      <c r="DA10" s="677"/>
      <c r="DB10" s="677"/>
      <c r="DC10" s="677"/>
      <c r="DD10" s="646" t="s">
        <v>127</v>
      </c>
      <c r="DE10" s="641"/>
      <c r="DF10" s="641"/>
      <c r="DG10" s="641"/>
      <c r="DH10" s="641"/>
      <c r="DI10" s="641"/>
      <c r="DJ10" s="641"/>
      <c r="DK10" s="641"/>
      <c r="DL10" s="641"/>
      <c r="DM10" s="641"/>
      <c r="DN10" s="641"/>
      <c r="DO10" s="641"/>
      <c r="DP10" s="642"/>
      <c r="DQ10" s="646">
        <v>1854</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282995</v>
      </c>
      <c r="S11" s="641"/>
      <c r="T11" s="641"/>
      <c r="U11" s="641"/>
      <c r="V11" s="641"/>
      <c r="W11" s="641"/>
      <c r="X11" s="641"/>
      <c r="Y11" s="642"/>
      <c r="Z11" s="643">
        <v>3.5</v>
      </c>
      <c r="AA11" s="644"/>
      <c r="AB11" s="644"/>
      <c r="AC11" s="645"/>
      <c r="AD11" s="646">
        <v>282995</v>
      </c>
      <c r="AE11" s="641"/>
      <c r="AF11" s="641"/>
      <c r="AG11" s="641"/>
      <c r="AH11" s="641"/>
      <c r="AI11" s="641"/>
      <c r="AJ11" s="641"/>
      <c r="AK11" s="642"/>
      <c r="AL11" s="643">
        <v>6.7</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48596</v>
      </c>
      <c r="BH11" s="641"/>
      <c r="BI11" s="641"/>
      <c r="BJ11" s="641"/>
      <c r="BK11" s="641"/>
      <c r="BL11" s="641"/>
      <c r="BM11" s="641"/>
      <c r="BN11" s="642"/>
      <c r="BO11" s="677">
        <v>3</v>
      </c>
      <c r="BP11" s="677"/>
      <c r="BQ11" s="677"/>
      <c r="BR11" s="677"/>
      <c r="BS11" s="646" t="s">
        <v>127</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508087</v>
      </c>
      <c r="CS11" s="641"/>
      <c r="CT11" s="641"/>
      <c r="CU11" s="641"/>
      <c r="CV11" s="641"/>
      <c r="CW11" s="641"/>
      <c r="CX11" s="641"/>
      <c r="CY11" s="642"/>
      <c r="CZ11" s="677">
        <v>6.6</v>
      </c>
      <c r="DA11" s="677"/>
      <c r="DB11" s="677"/>
      <c r="DC11" s="677"/>
      <c r="DD11" s="646">
        <v>147335</v>
      </c>
      <c r="DE11" s="641"/>
      <c r="DF11" s="641"/>
      <c r="DG11" s="641"/>
      <c r="DH11" s="641"/>
      <c r="DI11" s="641"/>
      <c r="DJ11" s="641"/>
      <c r="DK11" s="641"/>
      <c r="DL11" s="641"/>
      <c r="DM11" s="641"/>
      <c r="DN11" s="641"/>
      <c r="DO11" s="641"/>
      <c r="DP11" s="642"/>
      <c r="DQ11" s="646">
        <v>261252</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127</v>
      </c>
      <c r="AA12" s="677"/>
      <c r="AB12" s="677"/>
      <c r="AC12" s="677"/>
      <c r="AD12" s="678" t="s">
        <v>127</v>
      </c>
      <c r="AE12" s="678"/>
      <c r="AF12" s="678"/>
      <c r="AG12" s="678"/>
      <c r="AH12" s="678"/>
      <c r="AI12" s="678"/>
      <c r="AJ12" s="678"/>
      <c r="AK12" s="678"/>
      <c r="AL12" s="643" t="s">
        <v>127</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785503</v>
      </c>
      <c r="BH12" s="641"/>
      <c r="BI12" s="641"/>
      <c r="BJ12" s="641"/>
      <c r="BK12" s="641"/>
      <c r="BL12" s="641"/>
      <c r="BM12" s="641"/>
      <c r="BN12" s="642"/>
      <c r="BO12" s="677">
        <v>47.9</v>
      </c>
      <c r="BP12" s="677"/>
      <c r="BQ12" s="677"/>
      <c r="BR12" s="677"/>
      <c r="BS12" s="646" t="s">
        <v>127</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155167</v>
      </c>
      <c r="CS12" s="641"/>
      <c r="CT12" s="641"/>
      <c r="CU12" s="641"/>
      <c r="CV12" s="641"/>
      <c r="CW12" s="641"/>
      <c r="CX12" s="641"/>
      <c r="CY12" s="642"/>
      <c r="CZ12" s="677">
        <v>2</v>
      </c>
      <c r="DA12" s="677"/>
      <c r="DB12" s="677"/>
      <c r="DC12" s="677"/>
      <c r="DD12" s="646">
        <v>2637</v>
      </c>
      <c r="DE12" s="641"/>
      <c r="DF12" s="641"/>
      <c r="DG12" s="641"/>
      <c r="DH12" s="641"/>
      <c r="DI12" s="641"/>
      <c r="DJ12" s="641"/>
      <c r="DK12" s="641"/>
      <c r="DL12" s="641"/>
      <c r="DM12" s="641"/>
      <c r="DN12" s="641"/>
      <c r="DO12" s="641"/>
      <c r="DP12" s="642"/>
      <c r="DQ12" s="646">
        <v>89138</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785209</v>
      </c>
      <c r="BH13" s="641"/>
      <c r="BI13" s="641"/>
      <c r="BJ13" s="641"/>
      <c r="BK13" s="641"/>
      <c r="BL13" s="641"/>
      <c r="BM13" s="641"/>
      <c r="BN13" s="642"/>
      <c r="BO13" s="677">
        <v>47.9</v>
      </c>
      <c r="BP13" s="677"/>
      <c r="BQ13" s="677"/>
      <c r="BR13" s="677"/>
      <c r="BS13" s="646" t="s">
        <v>127</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373574</v>
      </c>
      <c r="CS13" s="641"/>
      <c r="CT13" s="641"/>
      <c r="CU13" s="641"/>
      <c r="CV13" s="641"/>
      <c r="CW13" s="641"/>
      <c r="CX13" s="641"/>
      <c r="CY13" s="642"/>
      <c r="CZ13" s="677">
        <v>4.9000000000000004</v>
      </c>
      <c r="DA13" s="677"/>
      <c r="DB13" s="677"/>
      <c r="DC13" s="677"/>
      <c r="DD13" s="646">
        <v>220218</v>
      </c>
      <c r="DE13" s="641"/>
      <c r="DF13" s="641"/>
      <c r="DG13" s="641"/>
      <c r="DH13" s="641"/>
      <c r="DI13" s="641"/>
      <c r="DJ13" s="641"/>
      <c r="DK13" s="641"/>
      <c r="DL13" s="641"/>
      <c r="DM13" s="641"/>
      <c r="DN13" s="641"/>
      <c r="DO13" s="641"/>
      <c r="DP13" s="642"/>
      <c r="DQ13" s="646">
        <v>218565</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10963</v>
      </c>
      <c r="S14" s="641"/>
      <c r="T14" s="641"/>
      <c r="U14" s="641"/>
      <c r="V14" s="641"/>
      <c r="W14" s="641"/>
      <c r="X14" s="641"/>
      <c r="Y14" s="642"/>
      <c r="Z14" s="677">
        <v>0.1</v>
      </c>
      <c r="AA14" s="677"/>
      <c r="AB14" s="677"/>
      <c r="AC14" s="677"/>
      <c r="AD14" s="678">
        <v>10963</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55733</v>
      </c>
      <c r="BH14" s="641"/>
      <c r="BI14" s="641"/>
      <c r="BJ14" s="641"/>
      <c r="BK14" s="641"/>
      <c r="BL14" s="641"/>
      <c r="BM14" s="641"/>
      <c r="BN14" s="642"/>
      <c r="BO14" s="677">
        <v>3.4</v>
      </c>
      <c r="BP14" s="677"/>
      <c r="BQ14" s="677"/>
      <c r="BR14" s="677"/>
      <c r="BS14" s="646" t="s">
        <v>127</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426627</v>
      </c>
      <c r="CS14" s="641"/>
      <c r="CT14" s="641"/>
      <c r="CU14" s="641"/>
      <c r="CV14" s="641"/>
      <c r="CW14" s="641"/>
      <c r="CX14" s="641"/>
      <c r="CY14" s="642"/>
      <c r="CZ14" s="677">
        <v>5.5</v>
      </c>
      <c r="DA14" s="677"/>
      <c r="DB14" s="677"/>
      <c r="DC14" s="677"/>
      <c r="DD14" s="646">
        <v>65722</v>
      </c>
      <c r="DE14" s="641"/>
      <c r="DF14" s="641"/>
      <c r="DG14" s="641"/>
      <c r="DH14" s="641"/>
      <c r="DI14" s="641"/>
      <c r="DJ14" s="641"/>
      <c r="DK14" s="641"/>
      <c r="DL14" s="641"/>
      <c r="DM14" s="641"/>
      <c r="DN14" s="641"/>
      <c r="DO14" s="641"/>
      <c r="DP14" s="642"/>
      <c r="DQ14" s="646">
        <v>322608</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127</v>
      </c>
      <c r="AA15" s="677"/>
      <c r="AB15" s="677"/>
      <c r="AC15" s="677"/>
      <c r="AD15" s="678" t="s">
        <v>127</v>
      </c>
      <c r="AE15" s="678"/>
      <c r="AF15" s="678"/>
      <c r="AG15" s="678"/>
      <c r="AH15" s="678"/>
      <c r="AI15" s="678"/>
      <c r="AJ15" s="678"/>
      <c r="AK15" s="678"/>
      <c r="AL15" s="643" t="s">
        <v>127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108267</v>
      </c>
      <c r="BH15" s="641"/>
      <c r="BI15" s="641"/>
      <c r="BJ15" s="641"/>
      <c r="BK15" s="641"/>
      <c r="BL15" s="641"/>
      <c r="BM15" s="641"/>
      <c r="BN15" s="642"/>
      <c r="BO15" s="677">
        <v>6.6</v>
      </c>
      <c r="BP15" s="677"/>
      <c r="BQ15" s="677"/>
      <c r="BR15" s="677"/>
      <c r="BS15" s="646" t="s">
        <v>127</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937776</v>
      </c>
      <c r="CS15" s="641"/>
      <c r="CT15" s="641"/>
      <c r="CU15" s="641"/>
      <c r="CV15" s="641"/>
      <c r="CW15" s="641"/>
      <c r="CX15" s="641"/>
      <c r="CY15" s="642"/>
      <c r="CZ15" s="677">
        <v>12.2</v>
      </c>
      <c r="DA15" s="677"/>
      <c r="DB15" s="677"/>
      <c r="DC15" s="677"/>
      <c r="DD15" s="646">
        <v>306574</v>
      </c>
      <c r="DE15" s="641"/>
      <c r="DF15" s="641"/>
      <c r="DG15" s="641"/>
      <c r="DH15" s="641"/>
      <c r="DI15" s="641"/>
      <c r="DJ15" s="641"/>
      <c r="DK15" s="641"/>
      <c r="DL15" s="641"/>
      <c r="DM15" s="641"/>
      <c r="DN15" s="641"/>
      <c r="DO15" s="641"/>
      <c r="DP15" s="642"/>
      <c r="DQ15" s="646">
        <v>656449</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3442</v>
      </c>
      <c r="S16" s="641"/>
      <c r="T16" s="641"/>
      <c r="U16" s="641"/>
      <c r="V16" s="641"/>
      <c r="W16" s="641"/>
      <c r="X16" s="641"/>
      <c r="Y16" s="642"/>
      <c r="Z16" s="677">
        <v>0</v>
      </c>
      <c r="AA16" s="677"/>
      <c r="AB16" s="677"/>
      <c r="AC16" s="677"/>
      <c r="AD16" s="678">
        <v>3442</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127</v>
      </c>
      <c r="BP16" s="677"/>
      <c r="BQ16" s="677"/>
      <c r="BR16" s="677"/>
      <c r="BS16" s="646" t="s">
        <v>127</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449161</v>
      </c>
      <c r="CS16" s="641"/>
      <c r="CT16" s="641"/>
      <c r="CU16" s="641"/>
      <c r="CV16" s="641"/>
      <c r="CW16" s="641"/>
      <c r="CX16" s="641"/>
      <c r="CY16" s="642"/>
      <c r="CZ16" s="677">
        <v>5.8</v>
      </c>
      <c r="DA16" s="677"/>
      <c r="DB16" s="677"/>
      <c r="DC16" s="677"/>
      <c r="DD16" s="646" t="s">
        <v>127</v>
      </c>
      <c r="DE16" s="641"/>
      <c r="DF16" s="641"/>
      <c r="DG16" s="641"/>
      <c r="DH16" s="641"/>
      <c r="DI16" s="641"/>
      <c r="DJ16" s="641"/>
      <c r="DK16" s="641"/>
      <c r="DL16" s="641"/>
      <c r="DM16" s="641"/>
      <c r="DN16" s="641"/>
      <c r="DO16" s="641"/>
      <c r="DP16" s="642"/>
      <c r="DQ16" s="646">
        <v>222789</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33235</v>
      </c>
      <c r="S17" s="641"/>
      <c r="T17" s="641"/>
      <c r="U17" s="641"/>
      <c r="V17" s="641"/>
      <c r="W17" s="641"/>
      <c r="X17" s="641"/>
      <c r="Y17" s="642"/>
      <c r="Z17" s="677">
        <v>0.4</v>
      </c>
      <c r="AA17" s="677"/>
      <c r="AB17" s="677"/>
      <c r="AC17" s="677"/>
      <c r="AD17" s="678">
        <v>33235</v>
      </c>
      <c r="AE17" s="678"/>
      <c r="AF17" s="678"/>
      <c r="AG17" s="678"/>
      <c r="AH17" s="678"/>
      <c r="AI17" s="678"/>
      <c r="AJ17" s="678"/>
      <c r="AK17" s="678"/>
      <c r="AL17" s="643">
        <v>0.8</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127</v>
      </c>
      <c r="BP17" s="677"/>
      <c r="BQ17" s="677"/>
      <c r="BR17" s="677"/>
      <c r="BS17" s="646" t="s">
        <v>127</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611176</v>
      </c>
      <c r="CS17" s="641"/>
      <c r="CT17" s="641"/>
      <c r="CU17" s="641"/>
      <c r="CV17" s="641"/>
      <c r="CW17" s="641"/>
      <c r="CX17" s="641"/>
      <c r="CY17" s="642"/>
      <c r="CZ17" s="677">
        <v>7.9</v>
      </c>
      <c r="DA17" s="677"/>
      <c r="DB17" s="677"/>
      <c r="DC17" s="677"/>
      <c r="DD17" s="646" t="s">
        <v>127</v>
      </c>
      <c r="DE17" s="641"/>
      <c r="DF17" s="641"/>
      <c r="DG17" s="641"/>
      <c r="DH17" s="641"/>
      <c r="DI17" s="641"/>
      <c r="DJ17" s="641"/>
      <c r="DK17" s="641"/>
      <c r="DL17" s="641"/>
      <c r="DM17" s="641"/>
      <c r="DN17" s="641"/>
      <c r="DO17" s="641"/>
      <c r="DP17" s="642"/>
      <c r="DQ17" s="646">
        <v>602047</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6180</v>
      </c>
      <c r="S18" s="641"/>
      <c r="T18" s="641"/>
      <c r="U18" s="641"/>
      <c r="V18" s="641"/>
      <c r="W18" s="641"/>
      <c r="X18" s="641"/>
      <c r="Y18" s="642"/>
      <c r="Z18" s="677">
        <v>0.1</v>
      </c>
      <c r="AA18" s="677"/>
      <c r="AB18" s="677"/>
      <c r="AC18" s="677"/>
      <c r="AD18" s="678">
        <v>6180</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127</v>
      </c>
      <c r="BP18" s="677"/>
      <c r="BQ18" s="677"/>
      <c r="BR18" s="677"/>
      <c r="BS18" s="646" t="s">
        <v>127</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127</v>
      </c>
      <c r="DA18" s="677"/>
      <c r="DB18" s="677"/>
      <c r="DC18" s="677"/>
      <c r="DD18" s="646" t="s">
        <v>127</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1480</v>
      </c>
      <c r="S19" s="641"/>
      <c r="T19" s="641"/>
      <c r="U19" s="641"/>
      <c r="V19" s="641"/>
      <c r="W19" s="641"/>
      <c r="X19" s="641"/>
      <c r="Y19" s="642"/>
      <c r="Z19" s="677">
        <v>0</v>
      </c>
      <c r="AA19" s="677"/>
      <c r="AB19" s="677"/>
      <c r="AC19" s="677"/>
      <c r="AD19" s="678">
        <v>1480</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20148</v>
      </c>
      <c r="BH19" s="641"/>
      <c r="BI19" s="641"/>
      <c r="BJ19" s="641"/>
      <c r="BK19" s="641"/>
      <c r="BL19" s="641"/>
      <c r="BM19" s="641"/>
      <c r="BN19" s="642"/>
      <c r="BO19" s="677">
        <v>1.2</v>
      </c>
      <c r="BP19" s="677"/>
      <c r="BQ19" s="677"/>
      <c r="BR19" s="677"/>
      <c r="BS19" s="646" t="s">
        <v>127</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127</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385</v>
      </c>
      <c r="S20" s="641"/>
      <c r="T20" s="641"/>
      <c r="U20" s="641"/>
      <c r="V20" s="641"/>
      <c r="W20" s="641"/>
      <c r="X20" s="641"/>
      <c r="Y20" s="642"/>
      <c r="Z20" s="677">
        <v>0</v>
      </c>
      <c r="AA20" s="677"/>
      <c r="AB20" s="677"/>
      <c r="AC20" s="677"/>
      <c r="AD20" s="678">
        <v>385</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20148</v>
      </c>
      <c r="BH20" s="641"/>
      <c r="BI20" s="641"/>
      <c r="BJ20" s="641"/>
      <c r="BK20" s="641"/>
      <c r="BL20" s="641"/>
      <c r="BM20" s="641"/>
      <c r="BN20" s="642"/>
      <c r="BO20" s="677">
        <v>1.2</v>
      </c>
      <c r="BP20" s="677"/>
      <c r="BQ20" s="677"/>
      <c r="BR20" s="677"/>
      <c r="BS20" s="646" t="s">
        <v>127</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7694072</v>
      </c>
      <c r="CS20" s="641"/>
      <c r="CT20" s="641"/>
      <c r="CU20" s="641"/>
      <c r="CV20" s="641"/>
      <c r="CW20" s="641"/>
      <c r="CX20" s="641"/>
      <c r="CY20" s="642"/>
      <c r="CZ20" s="677">
        <v>100</v>
      </c>
      <c r="DA20" s="677"/>
      <c r="DB20" s="677"/>
      <c r="DC20" s="677"/>
      <c r="DD20" s="646">
        <v>989239</v>
      </c>
      <c r="DE20" s="641"/>
      <c r="DF20" s="641"/>
      <c r="DG20" s="641"/>
      <c r="DH20" s="641"/>
      <c r="DI20" s="641"/>
      <c r="DJ20" s="641"/>
      <c r="DK20" s="641"/>
      <c r="DL20" s="641"/>
      <c r="DM20" s="641"/>
      <c r="DN20" s="641"/>
      <c r="DO20" s="641"/>
      <c r="DP20" s="642"/>
      <c r="DQ20" s="646">
        <v>5475798</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25190</v>
      </c>
      <c r="S21" s="641"/>
      <c r="T21" s="641"/>
      <c r="U21" s="641"/>
      <c r="V21" s="641"/>
      <c r="W21" s="641"/>
      <c r="X21" s="641"/>
      <c r="Y21" s="642"/>
      <c r="Z21" s="677">
        <v>0.3</v>
      </c>
      <c r="AA21" s="677"/>
      <c r="AB21" s="677"/>
      <c r="AC21" s="677"/>
      <c r="AD21" s="678">
        <v>25190</v>
      </c>
      <c r="AE21" s="678"/>
      <c r="AF21" s="678"/>
      <c r="AG21" s="678"/>
      <c r="AH21" s="678"/>
      <c r="AI21" s="678"/>
      <c r="AJ21" s="678"/>
      <c r="AK21" s="678"/>
      <c r="AL21" s="643">
        <v>0.6</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20148</v>
      </c>
      <c r="BH21" s="641"/>
      <c r="BI21" s="641"/>
      <c r="BJ21" s="641"/>
      <c r="BK21" s="641"/>
      <c r="BL21" s="641"/>
      <c r="BM21" s="641"/>
      <c r="BN21" s="642"/>
      <c r="BO21" s="677">
        <v>1.2</v>
      </c>
      <c r="BP21" s="677"/>
      <c r="BQ21" s="677"/>
      <c r="BR21" s="677"/>
      <c r="BS21" s="646" t="s">
        <v>136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2817492</v>
      </c>
      <c r="S22" s="641"/>
      <c r="T22" s="641"/>
      <c r="U22" s="641"/>
      <c r="V22" s="641"/>
      <c r="W22" s="641"/>
      <c r="X22" s="641"/>
      <c r="Y22" s="642"/>
      <c r="Z22" s="677">
        <v>35</v>
      </c>
      <c r="AA22" s="677"/>
      <c r="AB22" s="677"/>
      <c r="AC22" s="677"/>
      <c r="AD22" s="678">
        <v>2169975</v>
      </c>
      <c r="AE22" s="678"/>
      <c r="AF22" s="678"/>
      <c r="AG22" s="678"/>
      <c r="AH22" s="678"/>
      <c r="AI22" s="678"/>
      <c r="AJ22" s="678"/>
      <c r="AK22" s="678"/>
      <c r="AL22" s="643">
        <v>51</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127</v>
      </c>
      <c r="BP22" s="677"/>
      <c r="BQ22" s="677"/>
      <c r="BR22" s="677"/>
      <c r="BS22" s="646" t="s">
        <v>127</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2169975</v>
      </c>
      <c r="S23" s="641"/>
      <c r="T23" s="641"/>
      <c r="U23" s="641"/>
      <c r="V23" s="641"/>
      <c r="W23" s="641"/>
      <c r="X23" s="641"/>
      <c r="Y23" s="642"/>
      <c r="Z23" s="677">
        <v>27</v>
      </c>
      <c r="AA23" s="677"/>
      <c r="AB23" s="677"/>
      <c r="AC23" s="677"/>
      <c r="AD23" s="678">
        <v>2169975</v>
      </c>
      <c r="AE23" s="678"/>
      <c r="AF23" s="678"/>
      <c r="AG23" s="678"/>
      <c r="AH23" s="678"/>
      <c r="AI23" s="678"/>
      <c r="AJ23" s="678"/>
      <c r="AK23" s="678"/>
      <c r="AL23" s="643">
        <v>51</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t="s">
        <v>127</v>
      </c>
      <c r="BH23" s="641"/>
      <c r="BI23" s="641"/>
      <c r="BJ23" s="641"/>
      <c r="BK23" s="641"/>
      <c r="BL23" s="641"/>
      <c r="BM23" s="641"/>
      <c r="BN23" s="642"/>
      <c r="BO23" s="677" t="s">
        <v>136</v>
      </c>
      <c r="BP23" s="677"/>
      <c r="BQ23" s="677"/>
      <c r="BR23" s="677"/>
      <c r="BS23" s="646" t="s">
        <v>127</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396229</v>
      </c>
      <c r="S24" s="641"/>
      <c r="T24" s="641"/>
      <c r="U24" s="641"/>
      <c r="V24" s="641"/>
      <c r="W24" s="641"/>
      <c r="X24" s="641"/>
      <c r="Y24" s="642"/>
      <c r="Z24" s="677">
        <v>4.9000000000000004</v>
      </c>
      <c r="AA24" s="677"/>
      <c r="AB24" s="677"/>
      <c r="AC24" s="677"/>
      <c r="AD24" s="678" t="s">
        <v>127</v>
      </c>
      <c r="AE24" s="678"/>
      <c r="AF24" s="678"/>
      <c r="AG24" s="678"/>
      <c r="AH24" s="678"/>
      <c r="AI24" s="678"/>
      <c r="AJ24" s="678"/>
      <c r="AK24" s="678"/>
      <c r="AL24" s="643" t="s">
        <v>127</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127</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2910365</v>
      </c>
      <c r="CS24" s="696"/>
      <c r="CT24" s="696"/>
      <c r="CU24" s="696"/>
      <c r="CV24" s="696"/>
      <c r="CW24" s="696"/>
      <c r="CX24" s="696"/>
      <c r="CY24" s="739"/>
      <c r="CZ24" s="740">
        <v>37.799999999999997</v>
      </c>
      <c r="DA24" s="711"/>
      <c r="DB24" s="711"/>
      <c r="DC24" s="743"/>
      <c r="DD24" s="738">
        <v>2130805</v>
      </c>
      <c r="DE24" s="696"/>
      <c r="DF24" s="696"/>
      <c r="DG24" s="696"/>
      <c r="DH24" s="696"/>
      <c r="DI24" s="696"/>
      <c r="DJ24" s="696"/>
      <c r="DK24" s="739"/>
      <c r="DL24" s="738">
        <v>2058244</v>
      </c>
      <c r="DM24" s="696"/>
      <c r="DN24" s="696"/>
      <c r="DO24" s="696"/>
      <c r="DP24" s="696"/>
      <c r="DQ24" s="696"/>
      <c r="DR24" s="696"/>
      <c r="DS24" s="696"/>
      <c r="DT24" s="696"/>
      <c r="DU24" s="696"/>
      <c r="DV24" s="739"/>
      <c r="DW24" s="740">
        <v>46.4</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v>251288</v>
      </c>
      <c r="S25" s="641"/>
      <c r="T25" s="641"/>
      <c r="U25" s="641"/>
      <c r="V25" s="641"/>
      <c r="W25" s="641"/>
      <c r="X25" s="641"/>
      <c r="Y25" s="642"/>
      <c r="Z25" s="677">
        <v>3.1</v>
      </c>
      <c r="AA25" s="677"/>
      <c r="AB25" s="677"/>
      <c r="AC25" s="677"/>
      <c r="AD25" s="678" t="s">
        <v>127</v>
      </c>
      <c r="AE25" s="678"/>
      <c r="AF25" s="678"/>
      <c r="AG25" s="678"/>
      <c r="AH25" s="678"/>
      <c r="AI25" s="678"/>
      <c r="AJ25" s="678"/>
      <c r="AK25" s="678"/>
      <c r="AL25" s="643" t="s">
        <v>127</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127</v>
      </c>
      <c r="BH25" s="641"/>
      <c r="BI25" s="641"/>
      <c r="BJ25" s="641"/>
      <c r="BK25" s="641"/>
      <c r="BL25" s="641"/>
      <c r="BM25" s="641"/>
      <c r="BN25" s="642"/>
      <c r="BO25" s="677" t="s">
        <v>127</v>
      </c>
      <c r="BP25" s="677"/>
      <c r="BQ25" s="677"/>
      <c r="BR25" s="677"/>
      <c r="BS25" s="646" t="s">
        <v>127</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1296688</v>
      </c>
      <c r="CS25" s="659"/>
      <c r="CT25" s="659"/>
      <c r="CU25" s="659"/>
      <c r="CV25" s="659"/>
      <c r="CW25" s="659"/>
      <c r="CX25" s="659"/>
      <c r="CY25" s="660"/>
      <c r="CZ25" s="643">
        <v>16.899999999999999</v>
      </c>
      <c r="DA25" s="661"/>
      <c r="DB25" s="661"/>
      <c r="DC25" s="662"/>
      <c r="DD25" s="646">
        <v>1236781</v>
      </c>
      <c r="DE25" s="659"/>
      <c r="DF25" s="659"/>
      <c r="DG25" s="659"/>
      <c r="DH25" s="659"/>
      <c r="DI25" s="659"/>
      <c r="DJ25" s="659"/>
      <c r="DK25" s="660"/>
      <c r="DL25" s="646">
        <v>1198434</v>
      </c>
      <c r="DM25" s="659"/>
      <c r="DN25" s="659"/>
      <c r="DO25" s="659"/>
      <c r="DP25" s="659"/>
      <c r="DQ25" s="659"/>
      <c r="DR25" s="659"/>
      <c r="DS25" s="659"/>
      <c r="DT25" s="659"/>
      <c r="DU25" s="659"/>
      <c r="DV25" s="660"/>
      <c r="DW25" s="643">
        <v>27</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4897448</v>
      </c>
      <c r="S26" s="641"/>
      <c r="T26" s="641"/>
      <c r="U26" s="641"/>
      <c r="V26" s="641"/>
      <c r="W26" s="641"/>
      <c r="X26" s="641"/>
      <c r="Y26" s="642"/>
      <c r="Z26" s="677">
        <v>60.9</v>
      </c>
      <c r="AA26" s="677"/>
      <c r="AB26" s="677"/>
      <c r="AC26" s="677"/>
      <c r="AD26" s="678">
        <v>4249931</v>
      </c>
      <c r="AE26" s="678"/>
      <c r="AF26" s="678"/>
      <c r="AG26" s="678"/>
      <c r="AH26" s="678"/>
      <c r="AI26" s="678"/>
      <c r="AJ26" s="678"/>
      <c r="AK26" s="678"/>
      <c r="AL26" s="643">
        <v>99.9</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127</v>
      </c>
      <c r="BH26" s="641"/>
      <c r="BI26" s="641"/>
      <c r="BJ26" s="641"/>
      <c r="BK26" s="641"/>
      <c r="BL26" s="641"/>
      <c r="BM26" s="641"/>
      <c r="BN26" s="642"/>
      <c r="BO26" s="677" t="s">
        <v>127</v>
      </c>
      <c r="BP26" s="677"/>
      <c r="BQ26" s="677"/>
      <c r="BR26" s="677"/>
      <c r="BS26" s="646" t="s">
        <v>127</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728898</v>
      </c>
      <c r="CS26" s="641"/>
      <c r="CT26" s="641"/>
      <c r="CU26" s="641"/>
      <c r="CV26" s="641"/>
      <c r="CW26" s="641"/>
      <c r="CX26" s="641"/>
      <c r="CY26" s="642"/>
      <c r="CZ26" s="643">
        <v>9.5</v>
      </c>
      <c r="DA26" s="661"/>
      <c r="DB26" s="661"/>
      <c r="DC26" s="662"/>
      <c r="DD26" s="646">
        <v>702224</v>
      </c>
      <c r="DE26" s="641"/>
      <c r="DF26" s="641"/>
      <c r="DG26" s="641"/>
      <c r="DH26" s="641"/>
      <c r="DI26" s="641"/>
      <c r="DJ26" s="641"/>
      <c r="DK26" s="642"/>
      <c r="DL26" s="646" t="s">
        <v>127</v>
      </c>
      <c r="DM26" s="641"/>
      <c r="DN26" s="641"/>
      <c r="DO26" s="641"/>
      <c r="DP26" s="641"/>
      <c r="DQ26" s="641"/>
      <c r="DR26" s="641"/>
      <c r="DS26" s="641"/>
      <c r="DT26" s="641"/>
      <c r="DU26" s="641"/>
      <c r="DV26" s="642"/>
      <c r="DW26" s="643" t="s">
        <v>127</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1412</v>
      </c>
      <c r="S27" s="641"/>
      <c r="T27" s="641"/>
      <c r="U27" s="641"/>
      <c r="V27" s="641"/>
      <c r="W27" s="641"/>
      <c r="X27" s="641"/>
      <c r="Y27" s="642"/>
      <c r="Z27" s="677">
        <v>0</v>
      </c>
      <c r="AA27" s="677"/>
      <c r="AB27" s="677"/>
      <c r="AC27" s="677"/>
      <c r="AD27" s="678">
        <v>1412</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1638606</v>
      </c>
      <c r="BH27" s="641"/>
      <c r="BI27" s="641"/>
      <c r="BJ27" s="641"/>
      <c r="BK27" s="641"/>
      <c r="BL27" s="641"/>
      <c r="BM27" s="641"/>
      <c r="BN27" s="642"/>
      <c r="BO27" s="677">
        <v>100</v>
      </c>
      <c r="BP27" s="677"/>
      <c r="BQ27" s="677"/>
      <c r="BR27" s="677"/>
      <c r="BS27" s="646" t="s">
        <v>127</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1002504</v>
      </c>
      <c r="CS27" s="659"/>
      <c r="CT27" s="659"/>
      <c r="CU27" s="659"/>
      <c r="CV27" s="659"/>
      <c r="CW27" s="659"/>
      <c r="CX27" s="659"/>
      <c r="CY27" s="660"/>
      <c r="CZ27" s="643">
        <v>13</v>
      </c>
      <c r="DA27" s="661"/>
      <c r="DB27" s="661"/>
      <c r="DC27" s="662"/>
      <c r="DD27" s="646">
        <v>291980</v>
      </c>
      <c r="DE27" s="659"/>
      <c r="DF27" s="659"/>
      <c r="DG27" s="659"/>
      <c r="DH27" s="659"/>
      <c r="DI27" s="659"/>
      <c r="DJ27" s="659"/>
      <c r="DK27" s="660"/>
      <c r="DL27" s="646">
        <v>257766</v>
      </c>
      <c r="DM27" s="659"/>
      <c r="DN27" s="659"/>
      <c r="DO27" s="659"/>
      <c r="DP27" s="659"/>
      <c r="DQ27" s="659"/>
      <c r="DR27" s="659"/>
      <c r="DS27" s="659"/>
      <c r="DT27" s="659"/>
      <c r="DU27" s="659"/>
      <c r="DV27" s="660"/>
      <c r="DW27" s="643">
        <v>5.8</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135035</v>
      </c>
      <c r="S28" s="641"/>
      <c r="T28" s="641"/>
      <c r="U28" s="641"/>
      <c r="V28" s="641"/>
      <c r="W28" s="641"/>
      <c r="X28" s="641"/>
      <c r="Y28" s="642"/>
      <c r="Z28" s="677">
        <v>1.7</v>
      </c>
      <c r="AA28" s="677"/>
      <c r="AB28" s="677"/>
      <c r="AC28" s="677"/>
      <c r="AD28" s="678">
        <v>663</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611173</v>
      </c>
      <c r="CS28" s="641"/>
      <c r="CT28" s="641"/>
      <c r="CU28" s="641"/>
      <c r="CV28" s="641"/>
      <c r="CW28" s="641"/>
      <c r="CX28" s="641"/>
      <c r="CY28" s="642"/>
      <c r="CZ28" s="643">
        <v>7.9</v>
      </c>
      <c r="DA28" s="661"/>
      <c r="DB28" s="661"/>
      <c r="DC28" s="662"/>
      <c r="DD28" s="646">
        <v>602044</v>
      </c>
      <c r="DE28" s="641"/>
      <c r="DF28" s="641"/>
      <c r="DG28" s="641"/>
      <c r="DH28" s="641"/>
      <c r="DI28" s="641"/>
      <c r="DJ28" s="641"/>
      <c r="DK28" s="642"/>
      <c r="DL28" s="646">
        <v>602044</v>
      </c>
      <c r="DM28" s="641"/>
      <c r="DN28" s="641"/>
      <c r="DO28" s="641"/>
      <c r="DP28" s="641"/>
      <c r="DQ28" s="641"/>
      <c r="DR28" s="641"/>
      <c r="DS28" s="641"/>
      <c r="DT28" s="641"/>
      <c r="DU28" s="641"/>
      <c r="DV28" s="642"/>
      <c r="DW28" s="643">
        <v>13.6</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57649</v>
      </c>
      <c r="S29" s="641"/>
      <c r="T29" s="641"/>
      <c r="U29" s="641"/>
      <c r="V29" s="641"/>
      <c r="W29" s="641"/>
      <c r="X29" s="641"/>
      <c r="Y29" s="642"/>
      <c r="Z29" s="677">
        <v>0.7</v>
      </c>
      <c r="AA29" s="677"/>
      <c r="AB29" s="677"/>
      <c r="AC29" s="677"/>
      <c r="AD29" s="678">
        <v>2405</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305</v>
      </c>
      <c r="CG29" s="674"/>
      <c r="CH29" s="674"/>
      <c r="CI29" s="674"/>
      <c r="CJ29" s="674"/>
      <c r="CK29" s="674"/>
      <c r="CL29" s="674"/>
      <c r="CM29" s="674"/>
      <c r="CN29" s="674"/>
      <c r="CO29" s="674"/>
      <c r="CP29" s="674"/>
      <c r="CQ29" s="675"/>
      <c r="CR29" s="640">
        <v>611173</v>
      </c>
      <c r="CS29" s="659"/>
      <c r="CT29" s="659"/>
      <c r="CU29" s="659"/>
      <c r="CV29" s="659"/>
      <c r="CW29" s="659"/>
      <c r="CX29" s="659"/>
      <c r="CY29" s="660"/>
      <c r="CZ29" s="643">
        <v>7.9</v>
      </c>
      <c r="DA29" s="661"/>
      <c r="DB29" s="661"/>
      <c r="DC29" s="662"/>
      <c r="DD29" s="646">
        <v>602044</v>
      </c>
      <c r="DE29" s="659"/>
      <c r="DF29" s="659"/>
      <c r="DG29" s="659"/>
      <c r="DH29" s="659"/>
      <c r="DI29" s="659"/>
      <c r="DJ29" s="659"/>
      <c r="DK29" s="660"/>
      <c r="DL29" s="646">
        <v>602044</v>
      </c>
      <c r="DM29" s="659"/>
      <c r="DN29" s="659"/>
      <c r="DO29" s="659"/>
      <c r="DP29" s="659"/>
      <c r="DQ29" s="659"/>
      <c r="DR29" s="659"/>
      <c r="DS29" s="659"/>
      <c r="DT29" s="659"/>
      <c r="DU29" s="659"/>
      <c r="DV29" s="660"/>
      <c r="DW29" s="643">
        <v>13.6</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8186</v>
      </c>
      <c r="S30" s="641"/>
      <c r="T30" s="641"/>
      <c r="U30" s="641"/>
      <c r="V30" s="641"/>
      <c r="W30" s="641"/>
      <c r="X30" s="641"/>
      <c r="Y30" s="642"/>
      <c r="Z30" s="677">
        <v>0.1</v>
      </c>
      <c r="AA30" s="677"/>
      <c r="AB30" s="677"/>
      <c r="AC30" s="677"/>
      <c r="AD30" s="678">
        <v>349</v>
      </c>
      <c r="AE30" s="678"/>
      <c r="AF30" s="678"/>
      <c r="AG30" s="678"/>
      <c r="AH30" s="678"/>
      <c r="AI30" s="678"/>
      <c r="AJ30" s="678"/>
      <c r="AK30" s="678"/>
      <c r="AL30" s="643">
        <v>0</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0"/>
      <c r="CE30" s="731"/>
      <c r="CF30" s="673" t="s">
        <v>309</v>
      </c>
      <c r="CG30" s="674"/>
      <c r="CH30" s="674"/>
      <c r="CI30" s="674"/>
      <c r="CJ30" s="674"/>
      <c r="CK30" s="674"/>
      <c r="CL30" s="674"/>
      <c r="CM30" s="674"/>
      <c r="CN30" s="674"/>
      <c r="CO30" s="674"/>
      <c r="CP30" s="674"/>
      <c r="CQ30" s="675"/>
      <c r="CR30" s="640">
        <v>588172</v>
      </c>
      <c r="CS30" s="641"/>
      <c r="CT30" s="641"/>
      <c r="CU30" s="641"/>
      <c r="CV30" s="641"/>
      <c r="CW30" s="641"/>
      <c r="CX30" s="641"/>
      <c r="CY30" s="642"/>
      <c r="CZ30" s="643">
        <v>7.6</v>
      </c>
      <c r="DA30" s="661"/>
      <c r="DB30" s="661"/>
      <c r="DC30" s="662"/>
      <c r="DD30" s="646">
        <v>579043</v>
      </c>
      <c r="DE30" s="641"/>
      <c r="DF30" s="641"/>
      <c r="DG30" s="641"/>
      <c r="DH30" s="641"/>
      <c r="DI30" s="641"/>
      <c r="DJ30" s="641"/>
      <c r="DK30" s="642"/>
      <c r="DL30" s="646">
        <v>579043</v>
      </c>
      <c r="DM30" s="641"/>
      <c r="DN30" s="641"/>
      <c r="DO30" s="641"/>
      <c r="DP30" s="641"/>
      <c r="DQ30" s="641"/>
      <c r="DR30" s="641"/>
      <c r="DS30" s="641"/>
      <c r="DT30" s="641"/>
      <c r="DU30" s="641"/>
      <c r="DV30" s="642"/>
      <c r="DW30" s="643">
        <v>13.1</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573543</v>
      </c>
      <c r="S31" s="641"/>
      <c r="T31" s="641"/>
      <c r="U31" s="641"/>
      <c r="V31" s="641"/>
      <c r="W31" s="641"/>
      <c r="X31" s="641"/>
      <c r="Y31" s="642"/>
      <c r="Z31" s="677">
        <v>7.1</v>
      </c>
      <c r="AA31" s="677"/>
      <c r="AB31" s="677"/>
      <c r="AC31" s="677"/>
      <c r="AD31" s="678" t="s">
        <v>127</v>
      </c>
      <c r="AE31" s="678"/>
      <c r="AF31" s="678"/>
      <c r="AG31" s="678"/>
      <c r="AH31" s="678"/>
      <c r="AI31" s="678"/>
      <c r="AJ31" s="678"/>
      <c r="AK31" s="678"/>
      <c r="AL31" s="643" t="s">
        <v>127</v>
      </c>
      <c r="AM31" s="644"/>
      <c r="AN31" s="644"/>
      <c r="AO31" s="679"/>
      <c r="AP31" s="714" t="s">
        <v>311</v>
      </c>
      <c r="AQ31" s="715"/>
      <c r="AR31" s="715"/>
      <c r="AS31" s="715"/>
      <c r="AT31" s="720" t="s">
        <v>312</v>
      </c>
      <c r="AU31" s="231"/>
      <c r="AV31" s="231"/>
      <c r="AW31" s="231"/>
      <c r="AX31" s="706" t="s">
        <v>187</v>
      </c>
      <c r="AY31" s="707"/>
      <c r="AZ31" s="707"/>
      <c r="BA31" s="707"/>
      <c r="BB31" s="707"/>
      <c r="BC31" s="707"/>
      <c r="BD31" s="707"/>
      <c r="BE31" s="707"/>
      <c r="BF31" s="708"/>
      <c r="BG31" s="709">
        <v>98.5</v>
      </c>
      <c r="BH31" s="710"/>
      <c r="BI31" s="710"/>
      <c r="BJ31" s="710"/>
      <c r="BK31" s="710"/>
      <c r="BL31" s="710"/>
      <c r="BM31" s="711">
        <v>90.7</v>
      </c>
      <c r="BN31" s="710"/>
      <c r="BO31" s="710"/>
      <c r="BP31" s="710"/>
      <c r="BQ31" s="712"/>
      <c r="BR31" s="709">
        <v>98.6</v>
      </c>
      <c r="BS31" s="710"/>
      <c r="BT31" s="710"/>
      <c r="BU31" s="710"/>
      <c r="BV31" s="710"/>
      <c r="BW31" s="710"/>
      <c r="BX31" s="711">
        <v>90.8</v>
      </c>
      <c r="BY31" s="710"/>
      <c r="BZ31" s="710"/>
      <c r="CA31" s="710"/>
      <c r="CB31" s="712"/>
      <c r="CD31" s="730"/>
      <c r="CE31" s="731"/>
      <c r="CF31" s="673" t="s">
        <v>313</v>
      </c>
      <c r="CG31" s="674"/>
      <c r="CH31" s="674"/>
      <c r="CI31" s="674"/>
      <c r="CJ31" s="674"/>
      <c r="CK31" s="674"/>
      <c r="CL31" s="674"/>
      <c r="CM31" s="674"/>
      <c r="CN31" s="674"/>
      <c r="CO31" s="674"/>
      <c r="CP31" s="674"/>
      <c r="CQ31" s="675"/>
      <c r="CR31" s="640">
        <v>23001</v>
      </c>
      <c r="CS31" s="659"/>
      <c r="CT31" s="659"/>
      <c r="CU31" s="659"/>
      <c r="CV31" s="659"/>
      <c r="CW31" s="659"/>
      <c r="CX31" s="659"/>
      <c r="CY31" s="660"/>
      <c r="CZ31" s="643">
        <v>0.3</v>
      </c>
      <c r="DA31" s="661"/>
      <c r="DB31" s="661"/>
      <c r="DC31" s="662"/>
      <c r="DD31" s="646">
        <v>23001</v>
      </c>
      <c r="DE31" s="659"/>
      <c r="DF31" s="659"/>
      <c r="DG31" s="659"/>
      <c r="DH31" s="659"/>
      <c r="DI31" s="659"/>
      <c r="DJ31" s="659"/>
      <c r="DK31" s="660"/>
      <c r="DL31" s="646">
        <v>23001</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t="s">
        <v>127</v>
      </c>
      <c r="S32" s="641"/>
      <c r="T32" s="641"/>
      <c r="U32" s="641"/>
      <c r="V32" s="641"/>
      <c r="W32" s="641"/>
      <c r="X32" s="641"/>
      <c r="Y32" s="642"/>
      <c r="Z32" s="677" t="s">
        <v>127</v>
      </c>
      <c r="AA32" s="677"/>
      <c r="AB32" s="677"/>
      <c r="AC32" s="677"/>
      <c r="AD32" s="678" t="s">
        <v>127</v>
      </c>
      <c r="AE32" s="678"/>
      <c r="AF32" s="678"/>
      <c r="AG32" s="678"/>
      <c r="AH32" s="678"/>
      <c r="AI32" s="678"/>
      <c r="AJ32" s="678"/>
      <c r="AK32" s="678"/>
      <c r="AL32" s="643" t="s">
        <v>127</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99.1</v>
      </c>
      <c r="BH32" s="659"/>
      <c r="BI32" s="659"/>
      <c r="BJ32" s="659"/>
      <c r="BK32" s="659"/>
      <c r="BL32" s="659"/>
      <c r="BM32" s="644">
        <v>95.1</v>
      </c>
      <c r="BN32" s="705"/>
      <c r="BO32" s="705"/>
      <c r="BP32" s="705"/>
      <c r="BQ32" s="683"/>
      <c r="BR32" s="713">
        <v>99.2</v>
      </c>
      <c r="BS32" s="659"/>
      <c r="BT32" s="659"/>
      <c r="BU32" s="659"/>
      <c r="BV32" s="659"/>
      <c r="BW32" s="659"/>
      <c r="BX32" s="644">
        <v>95</v>
      </c>
      <c r="BY32" s="705"/>
      <c r="BZ32" s="705"/>
      <c r="CA32" s="705"/>
      <c r="CB32" s="683"/>
      <c r="CD32" s="732"/>
      <c r="CE32" s="733"/>
      <c r="CF32" s="673" t="s">
        <v>317</v>
      </c>
      <c r="CG32" s="674"/>
      <c r="CH32" s="674"/>
      <c r="CI32" s="674"/>
      <c r="CJ32" s="674"/>
      <c r="CK32" s="674"/>
      <c r="CL32" s="674"/>
      <c r="CM32" s="674"/>
      <c r="CN32" s="674"/>
      <c r="CO32" s="674"/>
      <c r="CP32" s="674"/>
      <c r="CQ32" s="675"/>
      <c r="CR32" s="640" t="s">
        <v>127</v>
      </c>
      <c r="CS32" s="641"/>
      <c r="CT32" s="641"/>
      <c r="CU32" s="641"/>
      <c r="CV32" s="641"/>
      <c r="CW32" s="641"/>
      <c r="CX32" s="641"/>
      <c r="CY32" s="642"/>
      <c r="CZ32" s="643" t="s">
        <v>127</v>
      </c>
      <c r="DA32" s="661"/>
      <c r="DB32" s="661"/>
      <c r="DC32" s="662"/>
      <c r="DD32" s="646" t="s">
        <v>127</v>
      </c>
      <c r="DE32" s="641"/>
      <c r="DF32" s="641"/>
      <c r="DG32" s="641"/>
      <c r="DH32" s="641"/>
      <c r="DI32" s="641"/>
      <c r="DJ32" s="641"/>
      <c r="DK32" s="642"/>
      <c r="DL32" s="646" t="s">
        <v>127</v>
      </c>
      <c r="DM32" s="641"/>
      <c r="DN32" s="641"/>
      <c r="DO32" s="641"/>
      <c r="DP32" s="641"/>
      <c r="DQ32" s="641"/>
      <c r="DR32" s="641"/>
      <c r="DS32" s="641"/>
      <c r="DT32" s="641"/>
      <c r="DU32" s="641"/>
      <c r="DV32" s="642"/>
      <c r="DW32" s="643" t="s">
        <v>136</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721178</v>
      </c>
      <c r="S33" s="641"/>
      <c r="T33" s="641"/>
      <c r="U33" s="641"/>
      <c r="V33" s="641"/>
      <c r="W33" s="641"/>
      <c r="X33" s="641"/>
      <c r="Y33" s="642"/>
      <c r="Z33" s="677">
        <v>9</v>
      </c>
      <c r="AA33" s="677"/>
      <c r="AB33" s="677"/>
      <c r="AC33" s="677"/>
      <c r="AD33" s="678" t="s">
        <v>127</v>
      </c>
      <c r="AE33" s="678"/>
      <c r="AF33" s="678"/>
      <c r="AG33" s="678"/>
      <c r="AH33" s="678"/>
      <c r="AI33" s="678"/>
      <c r="AJ33" s="678"/>
      <c r="AK33" s="678"/>
      <c r="AL33" s="643" t="s">
        <v>127</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98</v>
      </c>
      <c r="BH33" s="625"/>
      <c r="BI33" s="625"/>
      <c r="BJ33" s="625"/>
      <c r="BK33" s="625"/>
      <c r="BL33" s="625"/>
      <c r="BM33" s="668">
        <v>86</v>
      </c>
      <c r="BN33" s="625"/>
      <c r="BO33" s="625"/>
      <c r="BP33" s="625"/>
      <c r="BQ33" s="689"/>
      <c r="BR33" s="704">
        <v>97.9</v>
      </c>
      <c r="BS33" s="625"/>
      <c r="BT33" s="625"/>
      <c r="BU33" s="625"/>
      <c r="BV33" s="625"/>
      <c r="BW33" s="625"/>
      <c r="BX33" s="668">
        <v>86.2</v>
      </c>
      <c r="BY33" s="625"/>
      <c r="BZ33" s="625"/>
      <c r="CA33" s="625"/>
      <c r="CB33" s="689"/>
      <c r="CD33" s="673" t="s">
        <v>320</v>
      </c>
      <c r="CE33" s="674"/>
      <c r="CF33" s="674"/>
      <c r="CG33" s="674"/>
      <c r="CH33" s="674"/>
      <c r="CI33" s="674"/>
      <c r="CJ33" s="674"/>
      <c r="CK33" s="674"/>
      <c r="CL33" s="674"/>
      <c r="CM33" s="674"/>
      <c r="CN33" s="674"/>
      <c r="CO33" s="674"/>
      <c r="CP33" s="674"/>
      <c r="CQ33" s="675"/>
      <c r="CR33" s="640">
        <v>3345307</v>
      </c>
      <c r="CS33" s="659"/>
      <c r="CT33" s="659"/>
      <c r="CU33" s="659"/>
      <c r="CV33" s="659"/>
      <c r="CW33" s="659"/>
      <c r="CX33" s="659"/>
      <c r="CY33" s="660"/>
      <c r="CZ33" s="643">
        <v>43.5</v>
      </c>
      <c r="DA33" s="661"/>
      <c r="DB33" s="661"/>
      <c r="DC33" s="662"/>
      <c r="DD33" s="646">
        <v>2709849</v>
      </c>
      <c r="DE33" s="659"/>
      <c r="DF33" s="659"/>
      <c r="DG33" s="659"/>
      <c r="DH33" s="659"/>
      <c r="DI33" s="659"/>
      <c r="DJ33" s="659"/>
      <c r="DK33" s="660"/>
      <c r="DL33" s="646">
        <v>1851774</v>
      </c>
      <c r="DM33" s="659"/>
      <c r="DN33" s="659"/>
      <c r="DO33" s="659"/>
      <c r="DP33" s="659"/>
      <c r="DQ33" s="659"/>
      <c r="DR33" s="659"/>
      <c r="DS33" s="659"/>
      <c r="DT33" s="659"/>
      <c r="DU33" s="659"/>
      <c r="DV33" s="660"/>
      <c r="DW33" s="643">
        <v>41.8</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14292</v>
      </c>
      <c r="S34" s="641"/>
      <c r="T34" s="641"/>
      <c r="U34" s="641"/>
      <c r="V34" s="641"/>
      <c r="W34" s="641"/>
      <c r="X34" s="641"/>
      <c r="Y34" s="642"/>
      <c r="Z34" s="677">
        <v>0.2</v>
      </c>
      <c r="AA34" s="677"/>
      <c r="AB34" s="677"/>
      <c r="AC34" s="677"/>
      <c r="AD34" s="678" t="s">
        <v>127</v>
      </c>
      <c r="AE34" s="678"/>
      <c r="AF34" s="678"/>
      <c r="AG34" s="678"/>
      <c r="AH34" s="678"/>
      <c r="AI34" s="678"/>
      <c r="AJ34" s="678"/>
      <c r="AK34" s="678"/>
      <c r="AL34" s="643" t="s">
        <v>127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1156510</v>
      </c>
      <c r="CS34" s="641"/>
      <c r="CT34" s="641"/>
      <c r="CU34" s="641"/>
      <c r="CV34" s="641"/>
      <c r="CW34" s="641"/>
      <c r="CX34" s="641"/>
      <c r="CY34" s="642"/>
      <c r="CZ34" s="643">
        <v>15</v>
      </c>
      <c r="DA34" s="661"/>
      <c r="DB34" s="661"/>
      <c r="DC34" s="662"/>
      <c r="DD34" s="646">
        <v>902172</v>
      </c>
      <c r="DE34" s="641"/>
      <c r="DF34" s="641"/>
      <c r="DG34" s="641"/>
      <c r="DH34" s="641"/>
      <c r="DI34" s="641"/>
      <c r="DJ34" s="641"/>
      <c r="DK34" s="642"/>
      <c r="DL34" s="646">
        <v>699840</v>
      </c>
      <c r="DM34" s="641"/>
      <c r="DN34" s="641"/>
      <c r="DO34" s="641"/>
      <c r="DP34" s="641"/>
      <c r="DQ34" s="641"/>
      <c r="DR34" s="641"/>
      <c r="DS34" s="641"/>
      <c r="DT34" s="641"/>
      <c r="DU34" s="641"/>
      <c r="DV34" s="642"/>
      <c r="DW34" s="643">
        <v>15.8</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24626</v>
      </c>
      <c r="S35" s="641"/>
      <c r="T35" s="641"/>
      <c r="U35" s="641"/>
      <c r="V35" s="641"/>
      <c r="W35" s="641"/>
      <c r="X35" s="641"/>
      <c r="Y35" s="642"/>
      <c r="Z35" s="677">
        <v>0.3</v>
      </c>
      <c r="AA35" s="677"/>
      <c r="AB35" s="677"/>
      <c r="AC35" s="677"/>
      <c r="AD35" s="678" t="s">
        <v>127</v>
      </c>
      <c r="AE35" s="678"/>
      <c r="AF35" s="678"/>
      <c r="AG35" s="678"/>
      <c r="AH35" s="678"/>
      <c r="AI35" s="678"/>
      <c r="AJ35" s="678"/>
      <c r="AK35" s="678"/>
      <c r="AL35" s="643" t="s">
        <v>127</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97779</v>
      </c>
      <c r="CS35" s="659"/>
      <c r="CT35" s="659"/>
      <c r="CU35" s="659"/>
      <c r="CV35" s="659"/>
      <c r="CW35" s="659"/>
      <c r="CX35" s="659"/>
      <c r="CY35" s="660"/>
      <c r="CZ35" s="643">
        <v>1.3</v>
      </c>
      <c r="DA35" s="661"/>
      <c r="DB35" s="661"/>
      <c r="DC35" s="662"/>
      <c r="DD35" s="646">
        <v>89986</v>
      </c>
      <c r="DE35" s="659"/>
      <c r="DF35" s="659"/>
      <c r="DG35" s="659"/>
      <c r="DH35" s="659"/>
      <c r="DI35" s="659"/>
      <c r="DJ35" s="659"/>
      <c r="DK35" s="660"/>
      <c r="DL35" s="646">
        <v>88064</v>
      </c>
      <c r="DM35" s="659"/>
      <c r="DN35" s="659"/>
      <c r="DO35" s="659"/>
      <c r="DP35" s="659"/>
      <c r="DQ35" s="659"/>
      <c r="DR35" s="659"/>
      <c r="DS35" s="659"/>
      <c r="DT35" s="659"/>
      <c r="DU35" s="659"/>
      <c r="DV35" s="660"/>
      <c r="DW35" s="643">
        <v>2</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425693</v>
      </c>
      <c r="S36" s="641"/>
      <c r="T36" s="641"/>
      <c r="U36" s="641"/>
      <c r="V36" s="641"/>
      <c r="W36" s="641"/>
      <c r="X36" s="641"/>
      <c r="Y36" s="642"/>
      <c r="Z36" s="677">
        <v>5.3</v>
      </c>
      <c r="AA36" s="677"/>
      <c r="AB36" s="677"/>
      <c r="AC36" s="677"/>
      <c r="AD36" s="678" t="s">
        <v>127</v>
      </c>
      <c r="AE36" s="678"/>
      <c r="AF36" s="678"/>
      <c r="AG36" s="678"/>
      <c r="AH36" s="678"/>
      <c r="AI36" s="678"/>
      <c r="AJ36" s="678"/>
      <c r="AK36" s="678"/>
      <c r="AL36" s="643" t="s">
        <v>127</v>
      </c>
      <c r="AM36" s="644"/>
      <c r="AN36" s="644"/>
      <c r="AO36" s="679"/>
      <c r="AP36" s="235"/>
      <c r="AQ36" s="692" t="s">
        <v>328</v>
      </c>
      <c r="AR36" s="693"/>
      <c r="AS36" s="693"/>
      <c r="AT36" s="693"/>
      <c r="AU36" s="693"/>
      <c r="AV36" s="693"/>
      <c r="AW36" s="693"/>
      <c r="AX36" s="693"/>
      <c r="AY36" s="694"/>
      <c r="AZ36" s="695">
        <v>732839</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38507</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1272067</v>
      </c>
      <c r="CS36" s="641"/>
      <c r="CT36" s="641"/>
      <c r="CU36" s="641"/>
      <c r="CV36" s="641"/>
      <c r="CW36" s="641"/>
      <c r="CX36" s="641"/>
      <c r="CY36" s="642"/>
      <c r="CZ36" s="643">
        <v>16.5</v>
      </c>
      <c r="DA36" s="661"/>
      <c r="DB36" s="661"/>
      <c r="DC36" s="662"/>
      <c r="DD36" s="646">
        <v>1072835</v>
      </c>
      <c r="DE36" s="641"/>
      <c r="DF36" s="641"/>
      <c r="DG36" s="641"/>
      <c r="DH36" s="641"/>
      <c r="DI36" s="641"/>
      <c r="DJ36" s="641"/>
      <c r="DK36" s="642"/>
      <c r="DL36" s="646">
        <v>570473</v>
      </c>
      <c r="DM36" s="641"/>
      <c r="DN36" s="641"/>
      <c r="DO36" s="641"/>
      <c r="DP36" s="641"/>
      <c r="DQ36" s="641"/>
      <c r="DR36" s="641"/>
      <c r="DS36" s="641"/>
      <c r="DT36" s="641"/>
      <c r="DU36" s="641"/>
      <c r="DV36" s="642"/>
      <c r="DW36" s="643">
        <v>12.9</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269882</v>
      </c>
      <c r="S37" s="641"/>
      <c r="T37" s="641"/>
      <c r="U37" s="641"/>
      <c r="V37" s="641"/>
      <c r="W37" s="641"/>
      <c r="X37" s="641"/>
      <c r="Y37" s="642"/>
      <c r="Z37" s="677">
        <v>3.4</v>
      </c>
      <c r="AA37" s="677"/>
      <c r="AB37" s="677"/>
      <c r="AC37" s="677"/>
      <c r="AD37" s="678" t="s">
        <v>127</v>
      </c>
      <c r="AE37" s="678"/>
      <c r="AF37" s="678"/>
      <c r="AG37" s="678"/>
      <c r="AH37" s="678"/>
      <c r="AI37" s="678"/>
      <c r="AJ37" s="678"/>
      <c r="AK37" s="678"/>
      <c r="AL37" s="643" t="s">
        <v>127</v>
      </c>
      <c r="AM37" s="644"/>
      <c r="AN37" s="644"/>
      <c r="AO37" s="679"/>
      <c r="AQ37" s="680" t="s">
        <v>332</v>
      </c>
      <c r="AR37" s="681"/>
      <c r="AS37" s="681"/>
      <c r="AT37" s="681"/>
      <c r="AU37" s="681"/>
      <c r="AV37" s="681"/>
      <c r="AW37" s="681"/>
      <c r="AX37" s="681"/>
      <c r="AY37" s="682"/>
      <c r="AZ37" s="640">
        <v>99414</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33774</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730025</v>
      </c>
      <c r="CS37" s="659"/>
      <c r="CT37" s="659"/>
      <c r="CU37" s="659"/>
      <c r="CV37" s="659"/>
      <c r="CW37" s="659"/>
      <c r="CX37" s="659"/>
      <c r="CY37" s="660"/>
      <c r="CZ37" s="643">
        <v>9.5</v>
      </c>
      <c r="DA37" s="661"/>
      <c r="DB37" s="661"/>
      <c r="DC37" s="662"/>
      <c r="DD37" s="646">
        <v>730024</v>
      </c>
      <c r="DE37" s="659"/>
      <c r="DF37" s="659"/>
      <c r="DG37" s="659"/>
      <c r="DH37" s="659"/>
      <c r="DI37" s="659"/>
      <c r="DJ37" s="659"/>
      <c r="DK37" s="660"/>
      <c r="DL37" s="646">
        <v>386295</v>
      </c>
      <c r="DM37" s="659"/>
      <c r="DN37" s="659"/>
      <c r="DO37" s="659"/>
      <c r="DP37" s="659"/>
      <c r="DQ37" s="659"/>
      <c r="DR37" s="659"/>
      <c r="DS37" s="659"/>
      <c r="DT37" s="659"/>
      <c r="DU37" s="659"/>
      <c r="DV37" s="660"/>
      <c r="DW37" s="643">
        <v>8.6999999999999993</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129000</v>
      </c>
      <c r="S38" s="641"/>
      <c r="T38" s="641"/>
      <c r="U38" s="641"/>
      <c r="V38" s="641"/>
      <c r="W38" s="641"/>
      <c r="X38" s="641"/>
      <c r="Y38" s="642"/>
      <c r="Z38" s="677">
        <v>1.6</v>
      </c>
      <c r="AA38" s="677"/>
      <c r="AB38" s="677"/>
      <c r="AC38" s="677"/>
      <c r="AD38" s="678">
        <v>627</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2632</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2237</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633425</v>
      </c>
      <c r="CS38" s="641"/>
      <c r="CT38" s="641"/>
      <c r="CU38" s="641"/>
      <c r="CV38" s="641"/>
      <c r="CW38" s="641"/>
      <c r="CX38" s="641"/>
      <c r="CY38" s="642"/>
      <c r="CZ38" s="643">
        <v>8.1999999999999993</v>
      </c>
      <c r="DA38" s="661"/>
      <c r="DB38" s="661"/>
      <c r="DC38" s="662"/>
      <c r="DD38" s="646">
        <v>533846</v>
      </c>
      <c r="DE38" s="641"/>
      <c r="DF38" s="641"/>
      <c r="DG38" s="641"/>
      <c r="DH38" s="641"/>
      <c r="DI38" s="641"/>
      <c r="DJ38" s="641"/>
      <c r="DK38" s="642"/>
      <c r="DL38" s="646">
        <v>493397</v>
      </c>
      <c r="DM38" s="641"/>
      <c r="DN38" s="641"/>
      <c r="DO38" s="641"/>
      <c r="DP38" s="641"/>
      <c r="DQ38" s="641"/>
      <c r="DR38" s="641"/>
      <c r="DS38" s="641"/>
      <c r="DT38" s="641"/>
      <c r="DU38" s="641"/>
      <c r="DV38" s="642"/>
      <c r="DW38" s="643">
        <v>11.1</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785205</v>
      </c>
      <c r="S39" s="641"/>
      <c r="T39" s="641"/>
      <c r="U39" s="641"/>
      <c r="V39" s="641"/>
      <c r="W39" s="641"/>
      <c r="X39" s="641"/>
      <c r="Y39" s="642"/>
      <c r="Z39" s="677">
        <v>9.8000000000000007</v>
      </c>
      <c r="AA39" s="677"/>
      <c r="AB39" s="677"/>
      <c r="AC39" s="677"/>
      <c r="AD39" s="678" t="s">
        <v>127</v>
      </c>
      <c r="AE39" s="678"/>
      <c r="AF39" s="678"/>
      <c r="AG39" s="678"/>
      <c r="AH39" s="678"/>
      <c r="AI39" s="678"/>
      <c r="AJ39" s="678"/>
      <c r="AK39" s="678"/>
      <c r="AL39" s="643" t="s">
        <v>127</v>
      </c>
      <c r="AM39" s="644"/>
      <c r="AN39" s="644"/>
      <c r="AO39" s="679"/>
      <c r="AQ39" s="680" t="s">
        <v>340</v>
      </c>
      <c r="AR39" s="681"/>
      <c r="AS39" s="681"/>
      <c r="AT39" s="681"/>
      <c r="AU39" s="681"/>
      <c r="AV39" s="681"/>
      <c r="AW39" s="681"/>
      <c r="AX39" s="681"/>
      <c r="AY39" s="682"/>
      <c r="AZ39" s="640" t="s">
        <v>127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3677</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121426</v>
      </c>
      <c r="CS39" s="659"/>
      <c r="CT39" s="659"/>
      <c r="CU39" s="659"/>
      <c r="CV39" s="659"/>
      <c r="CW39" s="659"/>
      <c r="CX39" s="659"/>
      <c r="CY39" s="660"/>
      <c r="CZ39" s="643">
        <v>1.6</v>
      </c>
      <c r="DA39" s="661"/>
      <c r="DB39" s="661"/>
      <c r="DC39" s="662"/>
      <c r="DD39" s="646">
        <v>111010</v>
      </c>
      <c r="DE39" s="659"/>
      <c r="DF39" s="659"/>
      <c r="DG39" s="659"/>
      <c r="DH39" s="659"/>
      <c r="DI39" s="659"/>
      <c r="DJ39" s="659"/>
      <c r="DK39" s="660"/>
      <c r="DL39" s="646" t="s">
        <v>127</v>
      </c>
      <c r="DM39" s="659"/>
      <c r="DN39" s="659"/>
      <c r="DO39" s="659"/>
      <c r="DP39" s="659"/>
      <c r="DQ39" s="659"/>
      <c r="DR39" s="659"/>
      <c r="DS39" s="659"/>
      <c r="DT39" s="659"/>
      <c r="DU39" s="659"/>
      <c r="DV39" s="660"/>
      <c r="DW39" s="643" t="s">
        <v>127</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127</v>
      </c>
      <c r="AE40" s="678"/>
      <c r="AF40" s="678"/>
      <c r="AG40" s="678"/>
      <c r="AH40" s="678"/>
      <c r="AI40" s="678"/>
      <c r="AJ40" s="678"/>
      <c r="AK40" s="678"/>
      <c r="AL40" s="643" t="s">
        <v>127</v>
      </c>
      <c r="AM40" s="644"/>
      <c r="AN40" s="644"/>
      <c r="AO40" s="679"/>
      <c r="AQ40" s="680" t="s">
        <v>344</v>
      </c>
      <c r="AR40" s="681"/>
      <c r="AS40" s="681"/>
      <c r="AT40" s="681"/>
      <c r="AU40" s="681"/>
      <c r="AV40" s="681"/>
      <c r="AW40" s="681"/>
      <c r="AX40" s="681"/>
      <c r="AY40" s="682"/>
      <c r="AZ40" s="640" t="s">
        <v>136</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80</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64100</v>
      </c>
      <c r="CS40" s="641"/>
      <c r="CT40" s="641"/>
      <c r="CU40" s="641"/>
      <c r="CV40" s="641"/>
      <c r="CW40" s="641"/>
      <c r="CX40" s="641"/>
      <c r="CY40" s="642"/>
      <c r="CZ40" s="643">
        <v>0.8</v>
      </c>
      <c r="DA40" s="661"/>
      <c r="DB40" s="661"/>
      <c r="DC40" s="662"/>
      <c r="DD40" s="646" t="s">
        <v>127</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179305</v>
      </c>
      <c r="S41" s="641"/>
      <c r="T41" s="641"/>
      <c r="U41" s="641"/>
      <c r="V41" s="641"/>
      <c r="W41" s="641"/>
      <c r="X41" s="641"/>
      <c r="Y41" s="642"/>
      <c r="Z41" s="677">
        <v>2.2000000000000002</v>
      </c>
      <c r="AA41" s="677"/>
      <c r="AB41" s="677"/>
      <c r="AC41" s="677"/>
      <c r="AD41" s="678" t="s">
        <v>127</v>
      </c>
      <c r="AE41" s="678"/>
      <c r="AF41" s="678"/>
      <c r="AG41" s="678"/>
      <c r="AH41" s="678"/>
      <c r="AI41" s="678"/>
      <c r="AJ41" s="678"/>
      <c r="AK41" s="678"/>
      <c r="AL41" s="643" t="s">
        <v>127</v>
      </c>
      <c r="AM41" s="644"/>
      <c r="AN41" s="644"/>
      <c r="AO41" s="679"/>
      <c r="AQ41" s="680" t="s">
        <v>349</v>
      </c>
      <c r="AR41" s="681"/>
      <c r="AS41" s="681"/>
      <c r="AT41" s="681"/>
      <c r="AU41" s="681"/>
      <c r="AV41" s="681"/>
      <c r="AW41" s="681"/>
      <c r="AX41" s="681"/>
      <c r="AY41" s="682"/>
      <c r="AZ41" s="640">
        <v>131677</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v>2</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8043149</v>
      </c>
      <c r="S42" s="663"/>
      <c r="T42" s="663"/>
      <c r="U42" s="663"/>
      <c r="V42" s="663"/>
      <c r="W42" s="663"/>
      <c r="X42" s="663"/>
      <c r="Y42" s="665"/>
      <c r="Z42" s="666">
        <v>100</v>
      </c>
      <c r="AA42" s="666"/>
      <c r="AB42" s="666"/>
      <c r="AC42" s="666"/>
      <c r="AD42" s="667">
        <v>4255387</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499116</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306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1438400</v>
      </c>
      <c r="CS42" s="641"/>
      <c r="CT42" s="641"/>
      <c r="CU42" s="641"/>
      <c r="CV42" s="641"/>
      <c r="CW42" s="641"/>
      <c r="CX42" s="641"/>
      <c r="CY42" s="642"/>
      <c r="CZ42" s="643">
        <v>18.7</v>
      </c>
      <c r="DA42" s="644"/>
      <c r="DB42" s="644"/>
      <c r="DC42" s="645"/>
      <c r="DD42" s="646">
        <v>635144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49922</v>
      </c>
      <c r="CS43" s="659"/>
      <c r="CT43" s="659"/>
      <c r="CU43" s="659"/>
      <c r="CV43" s="659"/>
      <c r="CW43" s="659"/>
      <c r="CX43" s="659"/>
      <c r="CY43" s="660"/>
      <c r="CZ43" s="643">
        <v>0.6</v>
      </c>
      <c r="DA43" s="661"/>
      <c r="DB43" s="661"/>
      <c r="DC43" s="662"/>
      <c r="DD43" s="646">
        <v>49922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989239</v>
      </c>
      <c r="CS44" s="641"/>
      <c r="CT44" s="641"/>
      <c r="CU44" s="641"/>
      <c r="CV44" s="641"/>
      <c r="CW44" s="641"/>
      <c r="CX44" s="641"/>
      <c r="CY44" s="642"/>
      <c r="CZ44" s="643">
        <v>12.9</v>
      </c>
      <c r="DA44" s="644"/>
      <c r="DB44" s="644"/>
      <c r="DC44" s="645"/>
      <c r="DD44" s="646">
        <v>412355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195047</v>
      </c>
      <c r="CS45" s="659"/>
      <c r="CT45" s="659"/>
      <c r="CU45" s="659"/>
      <c r="CV45" s="659"/>
      <c r="CW45" s="659"/>
      <c r="CX45" s="659"/>
      <c r="CY45" s="660"/>
      <c r="CZ45" s="643">
        <v>2.5</v>
      </c>
      <c r="DA45" s="661"/>
      <c r="DB45" s="661"/>
      <c r="DC45" s="662"/>
      <c r="DD45" s="646">
        <v>31720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649357</v>
      </c>
      <c r="CS46" s="641"/>
      <c r="CT46" s="641"/>
      <c r="CU46" s="641"/>
      <c r="CV46" s="641"/>
      <c r="CW46" s="641"/>
      <c r="CX46" s="641"/>
      <c r="CY46" s="642"/>
      <c r="CZ46" s="643">
        <v>8.4</v>
      </c>
      <c r="DA46" s="644"/>
      <c r="DB46" s="644"/>
      <c r="DC46" s="645"/>
      <c r="DD46" s="646">
        <v>294074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449161</v>
      </c>
      <c r="CS47" s="659"/>
      <c r="CT47" s="659"/>
      <c r="CU47" s="659"/>
      <c r="CV47" s="659"/>
      <c r="CW47" s="659"/>
      <c r="CX47" s="659"/>
      <c r="CY47" s="660"/>
      <c r="CZ47" s="643">
        <v>5.8</v>
      </c>
      <c r="DA47" s="661"/>
      <c r="DB47" s="661"/>
      <c r="DC47" s="662"/>
      <c r="DD47" s="646">
        <v>222789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127</v>
      </c>
      <c r="CS48" s="641"/>
      <c r="CT48" s="641"/>
      <c r="CU48" s="641"/>
      <c r="CV48" s="641"/>
      <c r="CW48" s="641"/>
      <c r="CX48" s="641"/>
      <c r="CY48" s="642"/>
      <c r="CZ48" s="643" t="s">
        <v>365</v>
      </c>
      <c r="DA48" s="644"/>
      <c r="DB48" s="644"/>
      <c r="DC48" s="645"/>
      <c r="DD48" s="646" t="s">
        <v>365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7694072</v>
      </c>
      <c r="CS49" s="625"/>
      <c r="CT49" s="625"/>
      <c r="CU49" s="625"/>
      <c r="CV49" s="625"/>
      <c r="CW49" s="625"/>
      <c r="CX49" s="625"/>
      <c r="CY49" s="626"/>
      <c r="CZ49" s="627">
        <v>100</v>
      </c>
      <c r="DA49" s="628"/>
      <c r="DB49" s="628"/>
      <c r="DC49" s="629"/>
      <c r="DD49" s="630">
        <v>5475798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8wUv4j2w8M1LfC2VyOTD6kdyqM8/MEHT89OvgLVKbvfX/skLx1Gzg717IWoM7CbVkPd81E6T9pgIgXrsizlTmQ==" saltValue="Gtes6yOvOIToJ8/iCAjP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8030</v>
      </c>
      <c r="R7" s="1160"/>
      <c r="S7" s="1160"/>
      <c r="T7" s="1160"/>
      <c r="U7" s="1160"/>
      <c r="V7" s="1160">
        <v>7691</v>
      </c>
      <c r="W7" s="1160"/>
      <c r="X7" s="1160"/>
      <c r="Y7" s="1160"/>
      <c r="Z7" s="1160"/>
      <c r="AA7" s="1160">
        <v>339</v>
      </c>
      <c r="AB7" s="1160"/>
      <c r="AC7" s="1160"/>
      <c r="AD7" s="1160"/>
      <c r="AE7" s="1161"/>
      <c r="AF7" s="1162">
        <v>150</v>
      </c>
      <c r="AG7" s="1163"/>
      <c r="AH7" s="1163"/>
      <c r="AI7" s="1163"/>
      <c r="AJ7" s="1164"/>
      <c r="AK7" s="1146">
        <v>426</v>
      </c>
      <c r="AL7" s="1147"/>
      <c r="AM7" s="1147"/>
      <c r="AN7" s="1147"/>
      <c r="AO7" s="1147"/>
      <c r="AP7" s="1147">
        <v>7162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592</v>
      </c>
      <c r="BT7" s="1151"/>
      <c r="BU7" s="1151"/>
      <c r="BV7" s="1151"/>
      <c r="BW7" s="1151"/>
      <c r="BX7" s="1151"/>
      <c r="BY7" s="1151"/>
      <c r="BZ7" s="1151"/>
      <c r="CA7" s="1151"/>
      <c r="CB7" s="1151"/>
      <c r="CC7" s="1151"/>
      <c r="CD7" s="1151"/>
      <c r="CE7" s="1151"/>
      <c r="CF7" s="1151"/>
      <c r="CG7" s="1152"/>
      <c r="CH7" s="1143">
        <v>1</v>
      </c>
      <c r="CI7" s="1144"/>
      <c r="CJ7" s="1144"/>
      <c r="CK7" s="1144"/>
      <c r="CL7" s="1145"/>
      <c r="CM7" s="1143">
        <v>5</v>
      </c>
      <c r="CN7" s="1144"/>
      <c r="CO7" s="1144"/>
      <c r="CP7" s="1144"/>
      <c r="CQ7" s="1145"/>
      <c r="CR7" s="1143">
        <v>1</v>
      </c>
      <c r="CS7" s="1144"/>
      <c r="CT7" s="1144"/>
      <c r="CU7" s="1144"/>
      <c r="CV7" s="1145"/>
      <c r="CW7" s="1143">
        <v>22</v>
      </c>
      <c r="CX7" s="1144"/>
      <c r="CY7" s="1144"/>
      <c r="CZ7" s="1144"/>
      <c r="DA7" s="1145"/>
      <c r="DB7" s="1143" t="s">
        <v>580</v>
      </c>
      <c r="DC7" s="1144"/>
      <c r="DD7" s="1144"/>
      <c r="DE7" s="1144"/>
      <c r="DF7" s="1145"/>
      <c r="DG7" s="1143" t="s">
        <v>580</v>
      </c>
      <c r="DH7" s="1144"/>
      <c r="DI7" s="1144"/>
      <c r="DJ7" s="1144"/>
      <c r="DK7" s="1145"/>
      <c r="DL7" s="1143" t="s">
        <v>593</v>
      </c>
      <c r="DM7" s="1144"/>
      <c r="DN7" s="1144"/>
      <c r="DO7" s="1144"/>
      <c r="DP7" s="1145"/>
      <c r="DQ7" s="1143" t="s">
        <v>580</v>
      </c>
      <c r="DR7" s="1144"/>
      <c r="DS7" s="1144"/>
      <c r="DT7" s="1144"/>
      <c r="DU7" s="1145"/>
      <c r="DV7" s="1170"/>
      <c r="DW7" s="1171"/>
      <c r="DX7" s="1171"/>
      <c r="DY7" s="1171"/>
      <c r="DZ7" s="1172"/>
      <c r="EA7" s="255"/>
    </row>
    <row r="8" spans="1:131" s="256" customFormat="1" ht="26.25" customHeight="1" x14ac:dyDescent="0.15">
      <c r="A8" s="262">
        <v>2</v>
      </c>
      <c r="B8" s="1092" t="s">
        <v>390</v>
      </c>
      <c r="C8" s="1093"/>
      <c r="D8" s="1093"/>
      <c r="E8" s="1093"/>
      <c r="F8" s="1093"/>
      <c r="G8" s="1093"/>
      <c r="H8" s="1093"/>
      <c r="I8" s="1093"/>
      <c r="J8" s="1093"/>
      <c r="K8" s="1093"/>
      <c r="L8" s="1093"/>
      <c r="M8" s="1093"/>
      <c r="N8" s="1093"/>
      <c r="O8" s="1093"/>
      <c r="P8" s="1094"/>
      <c r="Q8" s="1098">
        <v>13</v>
      </c>
      <c r="R8" s="1099"/>
      <c r="S8" s="1099"/>
      <c r="T8" s="1099"/>
      <c r="U8" s="1099"/>
      <c r="V8" s="1099">
        <v>3</v>
      </c>
      <c r="W8" s="1099"/>
      <c r="X8" s="1099"/>
      <c r="Y8" s="1099"/>
      <c r="Z8" s="1099"/>
      <c r="AA8" s="1099">
        <v>10</v>
      </c>
      <c r="AB8" s="1099"/>
      <c r="AC8" s="1099"/>
      <c r="AD8" s="1099"/>
      <c r="AE8" s="1100"/>
      <c r="AF8" s="1074">
        <v>10</v>
      </c>
      <c r="AG8" s="1075"/>
      <c r="AH8" s="1075"/>
      <c r="AI8" s="1075"/>
      <c r="AJ8" s="1076"/>
      <c r="AK8" s="1141" t="s">
        <v>579</v>
      </c>
      <c r="AL8" s="1142"/>
      <c r="AM8" s="1142"/>
      <c r="AN8" s="1142"/>
      <c r="AO8" s="1142"/>
      <c r="AP8" s="1142" t="s">
        <v>579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8043</v>
      </c>
      <c r="R23" s="1124"/>
      <c r="S23" s="1124"/>
      <c r="T23" s="1124"/>
      <c r="U23" s="1124"/>
      <c r="V23" s="1124">
        <v>7694</v>
      </c>
      <c r="W23" s="1124"/>
      <c r="X23" s="1124"/>
      <c r="Y23" s="1124"/>
      <c r="Z23" s="1124"/>
      <c r="AA23" s="1124">
        <v>349</v>
      </c>
      <c r="AB23" s="1124"/>
      <c r="AC23" s="1124"/>
      <c r="AD23" s="1124"/>
      <c r="AE23" s="1125"/>
      <c r="AF23" s="1126">
        <v>161</v>
      </c>
      <c r="AG23" s="1124"/>
      <c r="AH23" s="1124"/>
      <c r="AI23" s="1124"/>
      <c r="AJ23" s="1127"/>
      <c r="AK23" s="1128"/>
      <c r="AL23" s="1129"/>
      <c r="AM23" s="1129"/>
      <c r="AN23" s="1129"/>
      <c r="AO23" s="1129"/>
      <c r="AP23" s="1124">
        <v>7162</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1669</v>
      </c>
      <c r="R28" s="1109"/>
      <c r="S28" s="1109"/>
      <c r="T28" s="1109"/>
      <c r="U28" s="1109"/>
      <c r="V28" s="1109">
        <v>1631</v>
      </c>
      <c r="W28" s="1109"/>
      <c r="X28" s="1109"/>
      <c r="Y28" s="1109"/>
      <c r="Z28" s="1109"/>
      <c r="AA28" s="1109">
        <v>39</v>
      </c>
      <c r="AB28" s="1109"/>
      <c r="AC28" s="1109"/>
      <c r="AD28" s="1109"/>
      <c r="AE28" s="1110"/>
      <c r="AF28" s="1111">
        <v>39</v>
      </c>
      <c r="AG28" s="1109"/>
      <c r="AH28" s="1109"/>
      <c r="AI28" s="1109"/>
      <c r="AJ28" s="1112"/>
      <c r="AK28" s="1113">
        <v>167</v>
      </c>
      <c r="AL28" s="1101"/>
      <c r="AM28" s="1101"/>
      <c r="AN28" s="1101"/>
      <c r="AO28" s="1101"/>
      <c r="AP28" s="1101" t="s">
        <v>580</v>
      </c>
      <c r="AQ28" s="1101"/>
      <c r="AR28" s="1101"/>
      <c r="AS28" s="1101"/>
      <c r="AT28" s="1101"/>
      <c r="AU28" s="1101" t="s">
        <v>580</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181</v>
      </c>
      <c r="R29" s="1099"/>
      <c r="S29" s="1099"/>
      <c r="T29" s="1099"/>
      <c r="U29" s="1099"/>
      <c r="V29" s="1099">
        <v>180</v>
      </c>
      <c r="W29" s="1099"/>
      <c r="X29" s="1099"/>
      <c r="Y29" s="1099"/>
      <c r="Z29" s="1099"/>
      <c r="AA29" s="1099">
        <v>0</v>
      </c>
      <c r="AB29" s="1099"/>
      <c r="AC29" s="1099"/>
      <c r="AD29" s="1099"/>
      <c r="AE29" s="1100"/>
      <c r="AF29" s="1074">
        <v>0</v>
      </c>
      <c r="AG29" s="1075"/>
      <c r="AH29" s="1075"/>
      <c r="AI29" s="1075"/>
      <c r="AJ29" s="1076"/>
      <c r="AK29" s="1035">
        <v>54</v>
      </c>
      <c r="AL29" s="1026"/>
      <c r="AM29" s="1026"/>
      <c r="AN29" s="1026"/>
      <c r="AO29" s="1026"/>
      <c r="AP29" s="1026" t="s">
        <v>580</v>
      </c>
      <c r="AQ29" s="1026"/>
      <c r="AR29" s="1026"/>
      <c r="AS29" s="1026"/>
      <c r="AT29" s="1026"/>
      <c r="AU29" s="1026" t="s">
        <v>580</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1828</v>
      </c>
      <c r="R30" s="1099"/>
      <c r="S30" s="1099"/>
      <c r="T30" s="1099"/>
      <c r="U30" s="1099"/>
      <c r="V30" s="1099">
        <v>1742</v>
      </c>
      <c r="W30" s="1099"/>
      <c r="X30" s="1099"/>
      <c r="Y30" s="1099"/>
      <c r="Z30" s="1099"/>
      <c r="AA30" s="1099">
        <v>85</v>
      </c>
      <c r="AB30" s="1099"/>
      <c r="AC30" s="1099"/>
      <c r="AD30" s="1099"/>
      <c r="AE30" s="1100"/>
      <c r="AF30" s="1074">
        <v>85</v>
      </c>
      <c r="AG30" s="1075"/>
      <c r="AH30" s="1075"/>
      <c r="AI30" s="1075"/>
      <c r="AJ30" s="1076"/>
      <c r="AK30" s="1035">
        <v>262</v>
      </c>
      <c r="AL30" s="1026"/>
      <c r="AM30" s="1026"/>
      <c r="AN30" s="1026"/>
      <c r="AO30" s="1026"/>
      <c r="AP30" s="1026" t="s">
        <v>580</v>
      </c>
      <c r="AQ30" s="1026"/>
      <c r="AR30" s="1026"/>
      <c r="AS30" s="1026"/>
      <c r="AT30" s="1026"/>
      <c r="AU30" s="1026" t="s">
        <v>580</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360</v>
      </c>
      <c r="R31" s="1099"/>
      <c r="S31" s="1099"/>
      <c r="T31" s="1099"/>
      <c r="U31" s="1099"/>
      <c r="V31" s="1099">
        <v>325</v>
      </c>
      <c r="W31" s="1099"/>
      <c r="X31" s="1099"/>
      <c r="Y31" s="1099"/>
      <c r="Z31" s="1099"/>
      <c r="AA31" s="1099">
        <v>35</v>
      </c>
      <c r="AB31" s="1099"/>
      <c r="AC31" s="1099"/>
      <c r="AD31" s="1099"/>
      <c r="AE31" s="1100"/>
      <c r="AF31" s="1074">
        <v>696</v>
      </c>
      <c r="AG31" s="1075"/>
      <c r="AH31" s="1075"/>
      <c r="AI31" s="1075"/>
      <c r="AJ31" s="1076"/>
      <c r="AK31" s="1035" t="s">
        <v>580</v>
      </c>
      <c r="AL31" s="1026"/>
      <c r="AM31" s="1026"/>
      <c r="AN31" s="1026"/>
      <c r="AO31" s="1026"/>
      <c r="AP31" s="1026">
        <v>1030</v>
      </c>
      <c r="AQ31" s="1026"/>
      <c r="AR31" s="1026"/>
      <c r="AS31" s="1026"/>
      <c r="AT31" s="1026"/>
      <c r="AU31" s="1026">
        <v>828</v>
      </c>
      <c r="AV31" s="1026"/>
      <c r="AW31" s="1026"/>
      <c r="AX31" s="1026"/>
      <c r="AY31" s="1026"/>
      <c r="AZ31" s="1097"/>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4</v>
      </c>
      <c r="R32" s="1099"/>
      <c r="S32" s="1099"/>
      <c r="T32" s="1099"/>
      <c r="U32" s="1099"/>
      <c r="V32" s="1099">
        <v>3</v>
      </c>
      <c r="W32" s="1099"/>
      <c r="X32" s="1099"/>
      <c r="Y32" s="1099"/>
      <c r="Z32" s="1099"/>
      <c r="AA32" s="1099">
        <v>1</v>
      </c>
      <c r="AB32" s="1099"/>
      <c r="AC32" s="1099"/>
      <c r="AD32" s="1099"/>
      <c r="AE32" s="1100"/>
      <c r="AF32" s="1074">
        <v>34</v>
      </c>
      <c r="AG32" s="1075"/>
      <c r="AH32" s="1075"/>
      <c r="AI32" s="1075"/>
      <c r="AJ32" s="1076"/>
      <c r="AK32" s="1035">
        <v>3</v>
      </c>
      <c r="AL32" s="1026"/>
      <c r="AM32" s="1026"/>
      <c r="AN32" s="1026"/>
      <c r="AO32" s="1026"/>
      <c r="AP32" s="1026" t="s">
        <v>580</v>
      </c>
      <c r="AQ32" s="1026"/>
      <c r="AR32" s="1026"/>
      <c r="AS32" s="1026"/>
      <c r="AT32" s="1026"/>
      <c r="AU32" s="1026" t="s">
        <v>581</v>
      </c>
      <c r="AV32" s="1026"/>
      <c r="AW32" s="1026"/>
      <c r="AX32" s="1026"/>
      <c r="AY32" s="1026"/>
      <c r="AZ32" s="1097"/>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854</v>
      </c>
      <c r="AG63" s="1014"/>
      <c r="AH63" s="1014"/>
      <c r="AI63" s="1014"/>
      <c r="AJ63" s="1085"/>
      <c r="AK63" s="1086"/>
      <c r="AL63" s="1018"/>
      <c r="AM63" s="1018"/>
      <c r="AN63" s="1018"/>
      <c r="AO63" s="1018"/>
      <c r="AP63" s="1014">
        <v>1030</v>
      </c>
      <c r="AQ63" s="1014"/>
      <c r="AR63" s="1014"/>
      <c r="AS63" s="1014"/>
      <c r="AT63" s="1014"/>
      <c r="AU63" s="1014">
        <v>828</v>
      </c>
      <c r="AV63" s="1014"/>
      <c r="AW63" s="1014"/>
      <c r="AX63" s="1014"/>
      <c r="AY63" s="1014"/>
      <c r="AZ63" s="1080"/>
      <c r="BA63" s="1080"/>
      <c r="BB63" s="1080"/>
      <c r="BC63" s="1080"/>
      <c r="BD63" s="1080"/>
      <c r="BE63" s="1015"/>
      <c r="BF63" s="1015"/>
      <c r="BG63" s="1015"/>
      <c r="BH63" s="1015"/>
      <c r="BI63" s="1016"/>
      <c r="BJ63" s="1081" t="s">
        <v>127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415</v>
      </c>
      <c r="B66" s="1051"/>
      <c r="C66" s="1051"/>
      <c r="D66" s="1051"/>
      <c r="E66" s="1051"/>
      <c r="F66" s="1051"/>
      <c r="G66" s="1051"/>
      <c r="H66" s="1051"/>
      <c r="I66" s="1051"/>
      <c r="J66" s="1051"/>
      <c r="K66" s="1051"/>
      <c r="L66" s="1051"/>
      <c r="M66" s="1051"/>
      <c r="N66" s="1051"/>
      <c r="O66" s="1051"/>
      <c r="P66" s="1052"/>
      <c r="Q66" s="1056" t="s">
        <v>416</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582</v>
      </c>
      <c r="C68" s="1041"/>
      <c r="D68" s="1041"/>
      <c r="E68" s="1041"/>
      <c r="F68" s="1041"/>
      <c r="G68" s="1041"/>
      <c r="H68" s="1041"/>
      <c r="I68" s="1041"/>
      <c r="J68" s="1041"/>
      <c r="K68" s="1041"/>
      <c r="L68" s="1041"/>
      <c r="M68" s="1041"/>
      <c r="N68" s="1041"/>
      <c r="O68" s="1041"/>
      <c r="P68" s="1042"/>
      <c r="Q68" s="1043">
        <v>2549</v>
      </c>
      <c r="R68" s="1037"/>
      <c r="S68" s="1037"/>
      <c r="T68" s="1037"/>
      <c r="U68" s="1037"/>
      <c r="V68" s="1037">
        <v>2504</v>
      </c>
      <c r="W68" s="1037"/>
      <c r="X68" s="1037"/>
      <c r="Y68" s="1037"/>
      <c r="Z68" s="1037"/>
      <c r="AA68" s="1037">
        <v>45</v>
      </c>
      <c r="AB68" s="1037"/>
      <c r="AC68" s="1037"/>
      <c r="AD68" s="1037"/>
      <c r="AE68" s="1037"/>
      <c r="AF68" s="1037">
        <v>13</v>
      </c>
      <c r="AG68" s="1037"/>
      <c r="AH68" s="1037"/>
      <c r="AI68" s="1037"/>
      <c r="AJ68" s="1037"/>
      <c r="AK68" s="1037" t="s">
        <v>591</v>
      </c>
      <c r="AL68" s="1037"/>
      <c r="AM68" s="1037"/>
      <c r="AN68" s="1037"/>
      <c r="AO68" s="1037"/>
      <c r="AP68" s="1037">
        <v>1068</v>
      </c>
      <c r="AQ68" s="1037"/>
      <c r="AR68" s="1037"/>
      <c r="AS68" s="1037"/>
      <c r="AT68" s="1037"/>
      <c r="AU68" s="1037" t="s">
        <v>580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583</v>
      </c>
      <c r="C69" s="1030"/>
      <c r="D69" s="1030"/>
      <c r="E69" s="1030"/>
      <c r="F69" s="1030"/>
      <c r="G69" s="1030"/>
      <c r="H69" s="1030"/>
      <c r="I69" s="1030"/>
      <c r="J69" s="1030"/>
      <c r="K69" s="1030"/>
      <c r="L69" s="1030"/>
      <c r="M69" s="1030"/>
      <c r="N69" s="1030"/>
      <c r="O69" s="1030"/>
      <c r="P69" s="1031"/>
      <c r="Q69" s="1032">
        <v>1685</v>
      </c>
      <c r="R69" s="1026"/>
      <c r="S69" s="1026"/>
      <c r="T69" s="1026"/>
      <c r="U69" s="1026"/>
      <c r="V69" s="1026">
        <v>1443</v>
      </c>
      <c r="W69" s="1026"/>
      <c r="X69" s="1026"/>
      <c r="Y69" s="1026"/>
      <c r="Z69" s="1026"/>
      <c r="AA69" s="1026">
        <v>242</v>
      </c>
      <c r="AB69" s="1026"/>
      <c r="AC69" s="1026"/>
      <c r="AD69" s="1026"/>
      <c r="AE69" s="1026"/>
      <c r="AF69" s="1026">
        <v>242</v>
      </c>
      <c r="AG69" s="1026"/>
      <c r="AH69" s="1026"/>
      <c r="AI69" s="1026"/>
      <c r="AJ69" s="1026"/>
      <c r="AK69" s="1026">
        <v>0</v>
      </c>
      <c r="AL69" s="1026"/>
      <c r="AM69" s="1026"/>
      <c r="AN69" s="1026"/>
      <c r="AO69" s="1026"/>
      <c r="AP69" s="1026">
        <v>344</v>
      </c>
      <c r="AQ69" s="1026"/>
      <c r="AR69" s="1026"/>
      <c r="AS69" s="1026"/>
      <c r="AT69" s="1026"/>
      <c r="AU69" s="1026" t="s">
        <v>580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584</v>
      </c>
      <c r="C70" s="1030"/>
      <c r="D70" s="1030"/>
      <c r="E70" s="1030"/>
      <c r="F70" s="1030"/>
      <c r="G70" s="1030"/>
      <c r="H70" s="1030"/>
      <c r="I70" s="1030"/>
      <c r="J70" s="1030"/>
      <c r="K70" s="1030"/>
      <c r="L70" s="1030"/>
      <c r="M70" s="1030"/>
      <c r="N70" s="1030"/>
      <c r="O70" s="1030"/>
      <c r="P70" s="1031"/>
      <c r="Q70" s="1032">
        <v>899</v>
      </c>
      <c r="R70" s="1026"/>
      <c r="S70" s="1026"/>
      <c r="T70" s="1026"/>
      <c r="U70" s="1026"/>
      <c r="V70" s="1026">
        <v>853</v>
      </c>
      <c r="W70" s="1026"/>
      <c r="X70" s="1026"/>
      <c r="Y70" s="1026"/>
      <c r="Z70" s="1026"/>
      <c r="AA70" s="1026">
        <v>46</v>
      </c>
      <c r="AB70" s="1026"/>
      <c r="AC70" s="1026"/>
      <c r="AD70" s="1026"/>
      <c r="AE70" s="1026"/>
      <c r="AF70" s="1026">
        <v>46</v>
      </c>
      <c r="AG70" s="1026"/>
      <c r="AH70" s="1026"/>
      <c r="AI70" s="1026"/>
      <c r="AJ70" s="1026"/>
      <c r="AK70" s="1026">
        <v>0</v>
      </c>
      <c r="AL70" s="1026"/>
      <c r="AM70" s="1026"/>
      <c r="AN70" s="1026"/>
      <c r="AO70" s="1026"/>
      <c r="AP70" s="1026" t="s">
        <v>514</v>
      </c>
      <c r="AQ70" s="1026"/>
      <c r="AR70" s="1026"/>
      <c r="AS70" s="1026"/>
      <c r="AT70" s="1026"/>
      <c r="AU70" s="1026" t="s">
        <v>580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585</v>
      </c>
      <c r="C71" s="1030"/>
      <c r="D71" s="1030"/>
      <c r="E71" s="1030"/>
      <c r="F71" s="1030"/>
      <c r="G71" s="1030"/>
      <c r="H71" s="1030"/>
      <c r="I71" s="1030"/>
      <c r="J71" s="1030"/>
      <c r="K71" s="1030"/>
      <c r="L71" s="1030"/>
      <c r="M71" s="1030"/>
      <c r="N71" s="1030"/>
      <c r="O71" s="1030"/>
      <c r="P71" s="1031"/>
      <c r="Q71" s="1032">
        <v>255217</v>
      </c>
      <c r="R71" s="1026"/>
      <c r="S71" s="1026"/>
      <c r="T71" s="1026"/>
      <c r="U71" s="1026"/>
      <c r="V71" s="1026">
        <v>243412</v>
      </c>
      <c r="W71" s="1026"/>
      <c r="X71" s="1026"/>
      <c r="Y71" s="1026"/>
      <c r="Z71" s="1026"/>
      <c r="AA71" s="1026">
        <v>11805</v>
      </c>
      <c r="AB71" s="1026"/>
      <c r="AC71" s="1026"/>
      <c r="AD71" s="1026"/>
      <c r="AE71" s="1026"/>
      <c r="AF71" s="1026">
        <v>11805</v>
      </c>
      <c r="AG71" s="1026"/>
      <c r="AH71" s="1026"/>
      <c r="AI71" s="1026"/>
      <c r="AJ71" s="1026"/>
      <c r="AK71" s="1026">
        <v>646</v>
      </c>
      <c r="AL71" s="1026"/>
      <c r="AM71" s="1026"/>
      <c r="AN71" s="1026"/>
      <c r="AO71" s="1026"/>
      <c r="AP71" s="1026" t="s">
        <v>514</v>
      </c>
      <c r="AQ71" s="1026"/>
      <c r="AR71" s="1026"/>
      <c r="AS71" s="1026"/>
      <c r="AT71" s="1026"/>
      <c r="AU71" s="1026" t="s">
        <v>580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586</v>
      </c>
      <c r="C72" s="1030"/>
      <c r="D72" s="1030"/>
      <c r="E72" s="1030"/>
      <c r="F72" s="1030"/>
      <c r="G72" s="1030"/>
      <c r="H72" s="1030"/>
      <c r="I72" s="1030"/>
      <c r="J72" s="1030"/>
      <c r="K72" s="1030"/>
      <c r="L72" s="1030"/>
      <c r="M72" s="1030"/>
      <c r="N72" s="1030"/>
      <c r="O72" s="1030"/>
      <c r="P72" s="1031"/>
      <c r="Q72" s="1032">
        <v>7032</v>
      </c>
      <c r="R72" s="1026"/>
      <c r="S72" s="1026"/>
      <c r="T72" s="1026"/>
      <c r="U72" s="1026"/>
      <c r="V72" s="1026">
        <v>6827</v>
      </c>
      <c r="W72" s="1026"/>
      <c r="X72" s="1026"/>
      <c r="Y72" s="1026"/>
      <c r="Z72" s="1026"/>
      <c r="AA72" s="1026">
        <v>205</v>
      </c>
      <c r="AB72" s="1026"/>
      <c r="AC72" s="1026"/>
      <c r="AD72" s="1026"/>
      <c r="AE72" s="1026"/>
      <c r="AF72" s="1026" t="s">
        <v>594</v>
      </c>
      <c r="AG72" s="1026"/>
      <c r="AH72" s="1026"/>
      <c r="AI72" s="1026"/>
      <c r="AJ72" s="1026"/>
      <c r="AK72" s="1026">
        <v>15</v>
      </c>
      <c r="AL72" s="1026"/>
      <c r="AM72" s="1026"/>
      <c r="AN72" s="1026"/>
      <c r="AO72" s="1026"/>
      <c r="AP72" s="1026" t="s">
        <v>594</v>
      </c>
      <c r="AQ72" s="1026"/>
      <c r="AR72" s="1026"/>
      <c r="AS72" s="1026"/>
      <c r="AT72" s="1026"/>
      <c r="AU72" s="1026" t="s">
        <v>580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587</v>
      </c>
      <c r="C73" s="1030"/>
      <c r="D73" s="1030"/>
      <c r="E73" s="1030"/>
      <c r="F73" s="1030"/>
      <c r="G73" s="1030"/>
      <c r="H73" s="1030"/>
      <c r="I73" s="1030"/>
      <c r="J73" s="1030"/>
      <c r="K73" s="1030"/>
      <c r="L73" s="1030"/>
      <c r="M73" s="1030"/>
      <c r="N73" s="1030"/>
      <c r="O73" s="1030"/>
      <c r="P73" s="1031"/>
      <c r="Q73" s="1032">
        <v>1625</v>
      </c>
      <c r="R73" s="1026"/>
      <c r="S73" s="1026"/>
      <c r="T73" s="1026"/>
      <c r="U73" s="1026"/>
      <c r="V73" s="1026">
        <v>1624</v>
      </c>
      <c r="W73" s="1026"/>
      <c r="X73" s="1026"/>
      <c r="Y73" s="1026"/>
      <c r="Z73" s="1026"/>
      <c r="AA73" s="1026">
        <v>1</v>
      </c>
      <c r="AB73" s="1026"/>
      <c r="AC73" s="1026"/>
      <c r="AD73" s="1026"/>
      <c r="AE73" s="1026"/>
      <c r="AF73" s="1026" t="s">
        <v>595</v>
      </c>
      <c r="AG73" s="1026"/>
      <c r="AH73" s="1026"/>
      <c r="AI73" s="1026"/>
      <c r="AJ73" s="1026"/>
      <c r="AK73" s="1026" t="s">
        <v>594</v>
      </c>
      <c r="AL73" s="1026"/>
      <c r="AM73" s="1026"/>
      <c r="AN73" s="1026"/>
      <c r="AO73" s="1026"/>
      <c r="AP73" s="1026" t="s">
        <v>594</v>
      </c>
      <c r="AQ73" s="1026"/>
      <c r="AR73" s="1026"/>
      <c r="AS73" s="1026"/>
      <c r="AT73" s="1026"/>
      <c r="AU73" s="1026" t="s">
        <v>580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588</v>
      </c>
      <c r="C74" s="1030"/>
      <c r="D74" s="1030"/>
      <c r="E74" s="1030"/>
      <c r="F74" s="1030"/>
      <c r="G74" s="1030"/>
      <c r="H74" s="1030"/>
      <c r="I74" s="1030"/>
      <c r="J74" s="1030"/>
      <c r="K74" s="1030"/>
      <c r="L74" s="1030"/>
      <c r="M74" s="1030"/>
      <c r="N74" s="1030"/>
      <c r="O74" s="1030"/>
      <c r="P74" s="1031"/>
      <c r="Q74" s="1032">
        <v>1</v>
      </c>
      <c r="R74" s="1026"/>
      <c r="S74" s="1026"/>
      <c r="T74" s="1026"/>
      <c r="U74" s="1026"/>
      <c r="V74" s="1026">
        <v>0</v>
      </c>
      <c r="W74" s="1026"/>
      <c r="X74" s="1026"/>
      <c r="Y74" s="1026"/>
      <c r="Z74" s="1026"/>
      <c r="AA74" s="1026">
        <v>1</v>
      </c>
      <c r="AB74" s="1026"/>
      <c r="AC74" s="1026"/>
      <c r="AD74" s="1026"/>
      <c r="AE74" s="1026"/>
      <c r="AF74" s="1026" t="s">
        <v>595</v>
      </c>
      <c r="AG74" s="1026"/>
      <c r="AH74" s="1026"/>
      <c r="AI74" s="1026"/>
      <c r="AJ74" s="1026"/>
      <c r="AK74" s="1026" t="s">
        <v>594</v>
      </c>
      <c r="AL74" s="1026"/>
      <c r="AM74" s="1026"/>
      <c r="AN74" s="1026"/>
      <c r="AO74" s="1026"/>
      <c r="AP74" s="1026" t="s">
        <v>594</v>
      </c>
      <c r="AQ74" s="1026"/>
      <c r="AR74" s="1026"/>
      <c r="AS74" s="1026"/>
      <c r="AT74" s="1026"/>
      <c r="AU74" s="1026" t="s">
        <v>580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589</v>
      </c>
      <c r="C75" s="1030"/>
      <c r="D75" s="1030"/>
      <c r="E75" s="1030"/>
      <c r="F75" s="1030"/>
      <c r="G75" s="1030"/>
      <c r="H75" s="1030"/>
      <c r="I75" s="1030"/>
      <c r="J75" s="1030"/>
      <c r="K75" s="1030"/>
      <c r="L75" s="1030"/>
      <c r="M75" s="1030"/>
      <c r="N75" s="1030"/>
      <c r="O75" s="1030"/>
      <c r="P75" s="1031"/>
      <c r="Q75" s="1033">
        <v>65</v>
      </c>
      <c r="R75" s="1034"/>
      <c r="S75" s="1034"/>
      <c r="T75" s="1034"/>
      <c r="U75" s="1035"/>
      <c r="V75" s="1036">
        <v>53</v>
      </c>
      <c r="W75" s="1034"/>
      <c r="X75" s="1034"/>
      <c r="Y75" s="1034"/>
      <c r="Z75" s="1035"/>
      <c r="AA75" s="1036">
        <v>12</v>
      </c>
      <c r="AB75" s="1034"/>
      <c r="AC75" s="1034"/>
      <c r="AD75" s="1034"/>
      <c r="AE75" s="1035"/>
      <c r="AF75" s="1036" t="s">
        <v>594</v>
      </c>
      <c r="AG75" s="1034"/>
      <c r="AH75" s="1034"/>
      <c r="AI75" s="1034"/>
      <c r="AJ75" s="1035"/>
      <c r="AK75" s="1036">
        <v>26</v>
      </c>
      <c r="AL75" s="1034"/>
      <c r="AM75" s="1034"/>
      <c r="AN75" s="1034"/>
      <c r="AO75" s="1035"/>
      <c r="AP75" s="1036" t="s">
        <v>594</v>
      </c>
      <c r="AQ75" s="1034"/>
      <c r="AR75" s="1034"/>
      <c r="AS75" s="1034"/>
      <c r="AT75" s="1035"/>
      <c r="AU75" s="1036" t="s">
        <v>580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590</v>
      </c>
      <c r="C76" s="1030"/>
      <c r="D76" s="1030"/>
      <c r="E76" s="1030"/>
      <c r="F76" s="1030"/>
      <c r="G76" s="1030"/>
      <c r="H76" s="1030"/>
      <c r="I76" s="1030"/>
      <c r="J76" s="1030"/>
      <c r="K76" s="1030"/>
      <c r="L76" s="1030"/>
      <c r="M76" s="1030"/>
      <c r="N76" s="1030"/>
      <c r="O76" s="1030"/>
      <c r="P76" s="1031"/>
      <c r="Q76" s="1033">
        <v>30</v>
      </c>
      <c r="R76" s="1034"/>
      <c r="S76" s="1034"/>
      <c r="T76" s="1034"/>
      <c r="U76" s="1035"/>
      <c r="V76" s="1036">
        <v>26</v>
      </c>
      <c r="W76" s="1034"/>
      <c r="X76" s="1034"/>
      <c r="Y76" s="1034"/>
      <c r="Z76" s="1035"/>
      <c r="AA76" s="1036">
        <v>4</v>
      </c>
      <c r="AB76" s="1034"/>
      <c r="AC76" s="1034"/>
      <c r="AD76" s="1034"/>
      <c r="AE76" s="1035"/>
      <c r="AF76" s="1026" t="s">
        <v>595</v>
      </c>
      <c r="AG76" s="1026"/>
      <c r="AH76" s="1026"/>
      <c r="AI76" s="1026"/>
      <c r="AJ76" s="1026"/>
      <c r="AK76" s="1026" t="s">
        <v>594</v>
      </c>
      <c r="AL76" s="1026"/>
      <c r="AM76" s="1026"/>
      <c r="AN76" s="1026"/>
      <c r="AO76" s="1026"/>
      <c r="AP76" s="1026" t="s">
        <v>594</v>
      </c>
      <c r="AQ76" s="1026"/>
      <c r="AR76" s="1026"/>
      <c r="AS76" s="1026"/>
      <c r="AT76" s="1026"/>
      <c r="AU76" s="1036" t="s">
        <v>580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12106</v>
      </c>
      <c r="AG88" s="1014"/>
      <c r="AH88" s="1014"/>
      <c r="AI88" s="1014"/>
      <c r="AJ88" s="1014"/>
      <c r="AK88" s="1018"/>
      <c r="AL88" s="1018"/>
      <c r="AM88" s="1018"/>
      <c r="AN88" s="1018"/>
      <c r="AO88" s="1018"/>
      <c r="AP88" s="1014">
        <v>1412</v>
      </c>
      <c r="AQ88" s="1014"/>
      <c r="AR88" s="1014"/>
      <c r="AS88" s="1014"/>
      <c r="AT88" s="1014"/>
      <c r="AU88" s="1014" t="s">
        <v>594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v>
      </c>
      <c r="CS102" s="1006"/>
      <c r="CT102" s="1006"/>
      <c r="CU102" s="1006"/>
      <c r="CV102" s="1007"/>
      <c r="CW102" s="1005">
        <v>22</v>
      </c>
      <c r="CX102" s="1006"/>
      <c r="CY102" s="1006"/>
      <c r="CZ102" s="1006"/>
      <c r="DA102" s="1007"/>
      <c r="DB102" s="1005" t="s">
        <v>580</v>
      </c>
      <c r="DC102" s="1006"/>
      <c r="DD102" s="1006"/>
      <c r="DE102" s="1006"/>
      <c r="DF102" s="1007"/>
      <c r="DG102" s="1005" t="s">
        <v>580</v>
      </c>
      <c r="DH102" s="1006"/>
      <c r="DI102" s="1006"/>
      <c r="DJ102" s="1006"/>
      <c r="DK102" s="1007"/>
      <c r="DL102" s="1005" t="s">
        <v>580</v>
      </c>
      <c r="DM102" s="1006"/>
      <c r="DN102" s="1006"/>
      <c r="DO102" s="1006"/>
      <c r="DP102" s="1007"/>
      <c r="DQ102" s="1005" t="s">
        <v>580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308</v>
      </c>
      <c r="AG109" s="949"/>
      <c r="AH109" s="949"/>
      <c r="AI109" s="949"/>
      <c r="AJ109" s="950"/>
      <c r="AK109" s="951" t="s">
        <v>307</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308</v>
      </c>
      <c r="BW109" s="949"/>
      <c r="BX109" s="949"/>
      <c r="BY109" s="949"/>
      <c r="BZ109" s="950"/>
      <c r="CA109" s="951" t="s">
        <v>307</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308</v>
      </c>
      <c r="DM109" s="949"/>
      <c r="DN109" s="949"/>
      <c r="DO109" s="949"/>
      <c r="DP109" s="950"/>
      <c r="DQ109" s="951" t="s">
        <v>307</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507183</v>
      </c>
      <c r="AB110" s="942"/>
      <c r="AC110" s="942"/>
      <c r="AD110" s="942"/>
      <c r="AE110" s="943"/>
      <c r="AF110" s="944">
        <v>550398</v>
      </c>
      <c r="AG110" s="942"/>
      <c r="AH110" s="942"/>
      <c r="AI110" s="942"/>
      <c r="AJ110" s="943"/>
      <c r="AK110" s="944">
        <v>611173</v>
      </c>
      <c r="AL110" s="942"/>
      <c r="AM110" s="942"/>
      <c r="AN110" s="942"/>
      <c r="AO110" s="943"/>
      <c r="AP110" s="945">
        <v>15.9</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6450979</v>
      </c>
      <c r="BR110" s="889"/>
      <c r="BS110" s="889"/>
      <c r="BT110" s="889"/>
      <c r="BU110" s="889"/>
      <c r="BV110" s="889">
        <v>6965295</v>
      </c>
      <c r="BW110" s="889"/>
      <c r="BX110" s="889"/>
      <c r="BY110" s="889"/>
      <c r="BZ110" s="889"/>
      <c r="CA110" s="889">
        <v>7162328</v>
      </c>
      <c r="CB110" s="889"/>
      <c r="CC110" s="889"/>
      <c r="CD110" s="889"/>
      <c r="CE110" s="889"/>
      <c r="CF110" s="913">
        <v>186.6</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127</v>
      </c>
      <c r="DH110" s="889"/>
      <c r="DI110" s="889"/>
      <c r="DJ110" s="889"/>
      <c r="DK110" s="889"/>
      <c r="DL110" s="889" t="s">
        <v>127</v>
      </c>
      <c r="DM110" s="889"/>
      <c r="DN110" s="889"/>
      <c r="DO110" s="889"/>
      <c r="DP110" s="889"/>
      <c r="DQ110" s="889" t="s">
        <v>127</v>
      </c>
      <c r="DR110" s="889"/>
      <c r="DS110" s="889"/>
      <c r="DT110" s="889"/>
      <c r="DU110" s="889"/>
      <c r="DV110" s="890" t="s">
        <v>127</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127</v>
      </c>
      <c r="AB111" s="970"/>
      <c r="AC111" s="970"/>
      <c r="AD111" s="970"/>
      <c r="AE111" s="971"/>
      <c r="AF111" s="972" t="s">
        <v>394</v>
      </c>
      <c r="AG111" s="970"/>
      <c r="AH111" s="970"/>
      <c r="AI111" s="970"/>
      <c r="AJ111" s="971"/>
      <c r="AK111" s="972" t="s">
        <v>394</v>
      </c>
      <c r="AL111" s="970"/>
      <c r="AM111" s="970"/>
      <c r="AN111" s="970"/>
      <c r="AO111" s="971"/>
      <c r="AP111" s="973" t="s">
        <v>394</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52747</v>
      </c>
      <c r="BR111" s="861"/>
      <c r="BS111" s="861"/>
      <c r="BT111" s="861"/>
      <c r="BU111" s="861"/>
      <c r="BV111" s="861">
        <v>41929</v>
      </c>
      <c r="BW111" s="861"/>
      <c r="BX111" s="861"/>
      <c r="BY111" s="861"/>
      <c r="BZ111" s="861"/>
      <c r="CA111" s="861">
        <v>31110</v>
      </c>
      <c r="CB111" s="861"/>
      <c r="CC111" s="861"/>
      <c r="CD111" s="861"/>
      <c r="CE111" s="861"/>
      <c r="CF111" s="922">
        <v>0.8</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127</v>
      </c>
      <c r="DH111" s="861"/>
      <c r="DI111" s="861"/>
      <c r="DJ111" s="861"/>
      <c r="DK111" s="861"/>
      <c r="DL111" s="861" t="s">
        <v>127</v>
      </c>
      <c r="DM111" s="861"/>
      <c r="DN111" s="861"/>
      <c r="DO111" s="861"/>
      <c r="DP111" s="861"/>
      <c r="DQ111" s="861" t="s">
        <v>127</v>
      </c>
      <c r="DR111" s="861"/>
      <c r="DS111" s="861"/>
      <c r="DT111" s="861"/>
      <c r="DU111" s="861"/>
      <c r="DV111" s="838" t="s">
        <v>127</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127</v>
      </c>
      <c r="AG112" s="824"/>
      <c r="AH112" s="824"/>
      <c r="AI112" s="824"/>
      <c r="AJ112" s="825"/>
      <c r="AK112" s="826" t="s">
        <v>127</v>
      </c>
      <c r="AL112" s="824"/>
      <c r="AM112" s="824"/>
      <c r="AN112" s="824"/>
      <c r="AO112" s="825"/>
      <c r="AP112" s="871" t="s">
        <v>127</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1078102</v>
      </c>
      <c r="BR112" s="861"/>
      <c r="BS112" s="861"/>
      <c r="BT112" s="861"/>
      <c r="BU112" s="861"/>
      <c r="BV112" s="861">
        <v>949548</v>
      </c>
      <c r="BW112" s="861"/>
      <c r="BX112" s="861"/>
      <c r="BY112" s="861"/>
      <c r="BZ112" s="861"/>
      <c r="CA112" s="861">
        <v>827744</v>
      </c>
      <c r="CB112" s="861"/>
      <c r="CC112" s="861"/>
      <c r="CD112" s="861"/>
      <c r="CE112" s="861"/>
      <c r="CF112" s="922">
        <v>21.6</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127</v>
      </c>
      <c r="DH112" s="861"/>
      <c r="DI112" s="861"/>
      <c r="DJ112" s="861"/>
      <c r="DK112" s="861"/>
      <c r="DL112" s="861" t="s">
        <v>394</v>
      </c>
      <c r="DM112" s="861"/>
      <c r="DN112" s="861"/>
      <c r="DO112" s="861"/>
      <c r="DP112" s="861"/>
      <c r="DQ112" s="861" t="s">
        <v>127</v>
      </c>
      <c r="DR112" s="861"/>
      <c r="DS112" s="861"/>
      <c r="DT112" s="861"/>
      <c r="DU112" s="861"/>
      <c r="DV112" s="838" t="s">
        <v>127</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80415</v>
      </c>
      <c r="AB113" s="970"/>
      <c r="AC113" s="970"/>
      <c r="AD113" s="970"/>
      <c r="AE113" s="971"/>
      <c r="AF113" s="972">
        <v>81060</v>
      </c>
      <c r="AG113" s="970"/>
      <c r="AH113" s="970"/>
      <c r="AI113" s="970"/>
      <c r="AJ113" s="971"/>
      <c r="AK113" s="972">
        <v>82506</v>
      </c>
      <c r="AL113" s="970"/>
      <c r="AM113" s="970"/>
      <c r="AN113" s="970"/>
      <c r="AO113" s="971"/>
      <c r="AP113" s="973">
        <v>2.1</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159356</v>
      </c>
      <c r="BR113" s="861"/>
      <c r="BS113" s="861"/>
      <c r="BT113" s="861"/>
      <c r="BU113" s="861"/>
      <c r="BV113" s="861">
        <v>187854</v>
      </c>
      <c r="BW113" s="861"/>
      <c r="BX113" s="861"/>
      <c r="BY113" s="861"/>
      <c r="BZ113" s="861"/>
      <c r="CA113" s="861">
        <v>268197</v>
      </c>
      <c r="CB113" s="861"/>
      <c r="CC113" s="861"/>
      <c r="CD113" s="861"/>
      <c r="CE113" s="861"/>
      <c r="CF113" s="922">
        <v>7</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394</v>
      </c>
      <c r="DR113" s="824"/>
      <c r="DS113" s="824"/>
      <c r="DT113" s="824"/>
      <c r="DU113" s="825"/>
      <c r="DV113" s="871" t="s">
        <v>127</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84776</v>
      </c>
      <c r="AB114" s="824"/>
      <c r="AC114" s="824"/>
      <c r="AD114" s="824"/>
      <c r="AE114" s="825"/>
      <c r="AF114" s="826">
        <v>44268</v>
      </c>
      <c r="AG114" s="824"/>
      <c r="AH114" s="824"/>
      <c r="AI114" s="824"/>
      <c r="AJ114" s="825"/>
      <c r="AK114" s="826">
        <v>45810</v>
      </c>
      <c r="AL114" s="824"/>
      <c r="AM114" s="824"/>
      <c r="AN114" s="824"/>
      <c r="AO114" s="825"/>
      <c r="AP114" s="871">
        <v>1.2</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1271223</v>
      </c>
      <c r="BR114" s="861"/>
      <c r="BS114" s="861"/>
      <c r="BT114" s="861"/>
      <c r="BU114" s="861"/>
      <c r="BV114" s="861">
        <v>1172932</v>
      </c>
      <c r="BW114" s="861"/>
      <c r="BX114" s="861"/>
      <c r="BY114" s="861"/>
      <c r="BZ114" s="861"/>
      <c r="CA114" s="861">
        <v>1141609</v>
      </c>
      <c r="CB114" s="861"/>
      <c r="CC114" s="861"/>
      <c r="CD114" s="861"/>
      <c r="CE114" s="861"/>
      <c r="CF114" s="922">
        <v>29.7</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127</v>
      </c>
      <c r="DH114" s="824"/>
      <c r="DI114" s="824"/>
      <c r="DJ114" s="824"/>
      <c r="DK114" s="825"/>
      <c r="DL114" s="826" t="s">
        <v>452</v>
      </c>
      <c r="DM114" s="824"/>
      <c r="DN114" s="824"/>
      <c r="DO114" s="824"/>
      <c r="DP114" s="825"/>
      <c r="DQ114" s="826" t="s">
        <v>127</v>
      </c>
      <c r="DR114" s="824"/>
      <c r="DS114" s="824"/>
      <c r="DT114" s="824"/>
      <c r="DU114" s="825"/>
      <c r="DV114" s="871" t="s">
        <v>127</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16996</v>
      </c>
      <c r="AB115" s="970"/>
      <c r="AC115" s="970"/>
      <c r="AD115" s="970"/>
      <c r="AE115" s="971"/>
      <c r="AF115" s="972">
        <v>11135</v>
      </c>
      <c r="AG115" s="970"/>
      <c r="AH115" s="970"/>
      <c r="AI115" s="970"/>
      <c r="AJ115" s="971"/>
      <c r="AK115" s="972">
        <v>11067</v>
      </c>
      <c r="AL115" s="970"/>
      <c r="AM115" s="970"/>
      <c r="AN115" s="970"/>
      <c r="AO115" s="971"/>
      <c r="AP115" s="973">
        <v>0.3</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394</v>
      </c>
      <c r="BR115" s="861"/>
      <c r="BS115" s="861"/>
      <c r="BT115" s="861"/>
      <c r="BU115" s="861"/>
      <c r="BV115" s="861" t="s">
        <v>394</v>
      </c>
      <c r="BW115" s="861"/>
      <c r="BX115" s="861"/>
      <c r="BY115" s="861"/>
      <c r="BZ115" s="861"/>
      <c r="CA115" s="861" t="s">
        <v>127</v>
      </c>
      <c r="CB115" s="861"/>
      <c r="CC115" s="861"/>
      <c r="CD115" s="861"/>
      <c r="CE115" s="861"/>
      <c r="CF115" s="922" t="s">
        <v>452</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394</v>
      </c>
      <c r="DH115" s="824"/>
      <c r="DI115" s="824"/>
      <c r="DJ115" s="824"/>
      <c r="DK115" s="825"/>
      <c r="DL115" s="826" t="s">
        <v>127</v>
      </c>
      <c r="DM115" s="824"/>
      <c r="DN115" s="824"/>
      <c r="DO115" s="824"/>
      <c r="DP115" s="825"/>
      <c r="DQ115" s="826" t="s">
        <v>127</v>
      </c>
      <c r="DR115" s="824"/>
      <c r="DS115" s="824"/>
      <c r="DT115" s="824"/>
      <c r="DU115" s="825"/>
      <c r="DV115" s="871" t="s">
        <v>127</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127</v>
      </c>
      <c r="AB116" s="824"/>
      <c r="AC116" s="824"/>
      <c r="AD116" s="824"/>
      <c r="AE116" s="825"/>
      <c r="AF116" s="826" t="s">
        <v>452</v>
      </c>
      <c r="AG116" s="824"/>
      <c r="AH116" s="824"/>
      <c r="AI116" s="824"/>
      <c r="AJ116" s="825"/>
      <c r="AK116" s="826" t="s">
        <v>127</v>
      </c>
      <c r="AL116" s="824"/>
      <c r="AM116" s="824"/>
      <c r="AN116" s="824"/>
      <c r="AO116" s="825"/>
      <c r="AP116" s="871" t="s">
        <v>394</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127</v>
      </c>
      <c r="BR116" s="861"/>
      <c r="BS116" s="861"/>
      <c r="BT116" s="861"/>
      <c r="BU116" s="861"/>
      <c r="BV116" s="861" t="s">
        <v>127</v>
      </c>
      <c r="BW116" s="861"/>
      <c r="BX116" s="861"/>
      <c r="BY116" s="861"/>
      <c r="BZ116" s="861"/>
      <c r="CA116" s="861" t="s">
        <v>127</v>
      </c>
      <c r="CB116" s="861"/>
      <c r="CC116" s="861"/>
      <c r="CD116" s="861"/>
      <c r="CE116" s="861"/>
      <c r="CF116" s="922" t="s">
        <v>127</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52747</v>
      </c>
      <c r="DH116" s="824"/>
      <c r="DI116" s="824"/>
      <c r="DJ116" s="824"/>
      <c r="DK116" s="825"/>
      <c r="DL116" s="826">
        <v>41929</v>
      </c>
      <c r="DM116" s="824"/>
      <c r="DN116" s="824"/>
      <c r="DO116" s="824"/>
      <c r="DP116" s="825"/>
      <c r="DQ116" s="826">
        <v>31110</v>
      </c>
      <c r="DR116" s="824"/>
      <c r="DS116" s="824"/>
      <c r="DT116" s="824"/>
      <c r="DU116" s="825"/>
      <c r="DV116" s="871">
        <v>0.8</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689370</v>
      </c>
      <c r="AB117" s="956"/>
      <c r="AC117" s="956"/>
      <c r="AD117" s="956"/>
      <c r="AE117" s="957"/>
      <c r="AF117" s="958">
        <v>686861</v>
      </c>
      <c r="AG117" s="956"/>
      <c r="AH117" s="956"/>
      <c r="AI117" s="956"/>
      <c r="AJ117" s="957"/>
      <c r="AK117" s="958">
        <v>750556</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127</v>
      </c>
      <c r="BR117" s="861"/>
      <c r="BS117" s="861"/>
      <c r="BT117" s="861"/>
      <c r="BU117" s="861"/>
      <c r="BV117" s="861" t="s">
        <v>452</v>
      </c>
      <c r="BW117" s="861"/>
      <c r="BX117" s="861"/>
      <c r="BY117" s="861"/>
      <c r="BZ117" s="861"/>
      <c r="CA117" s="861" t="s">
        <v>127</v>
      </c>
      <c r="CB117" s="861"/>
      <c r="CC117" s="861"/>
      <c r="CD117" s="861"/>
      <c r="CE117" s="861"/>
      <c r="CF117" s="922" t="s">
        <v>127</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127</v>
      </c>
      <c r="DH117" s="824"/>
      <c r="DI117" s="824"/>
      <c r="DJ117" s="824"/>
      <c r="DK117" s="825"/>
      <c r="DL117" s="826" t="s">
        <v>127</v>
      </c>
      <c r="DM117" s="824"/>
      <c r="DN117" s="824"/>
      <c r="DO117" s="824"/>
      <c r="DP117" s="825"/>
      <c r="DQ117" s="826" t="s">
        <v>127</v>
      </c>
      <c r="DR117" s="824"/>
      <c r="DS117" s="824"/>
      <c r="DT117" s="824"/>
      <c r="DU117" s="825"/>
      <c r="DV117" s="871" t="s">
        <v>127</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308</v>
      </c>
      <c r="AG118" s="949"/>
      <c r="AH118" s="949"/>
      <c r="AI118" s="949"/>
      <c r="AJ118" s="950"/>
      <c r="AK118" s="951" t="s">
        <v>307</v>
      </c>
      <c r="AL118" s="949"/>
      <c r="AM118" s="949"/>
      <c r="AN118" s="949"/>
      <c r="AO118" s="950"/>
      <c r="AP118" s="952" t="s">
        <v>433</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127</v>
      </c>
      <c r="BW118" s="892"/>
      <c r="BX118" s="892"/>
      <c r="BY118" s="892"/>
      <c r="BZ118" s="892"/>
      <c r="CA118" s="892" t="s">
        <v>127</v>
      </c>
      <c r="CB118" s="892"/>
      <c r="CC118" s="892"/>
      <c r="CD118" s="892"/>
      <c r="CE118" s="892"/>
      <c r="CF118" s="922" t="s">
        <v>127</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127</v>
      </c>
      <c r="DM118" s="824"/>
      <c r="DN118" s="824"/>
      <c r="DO118" s="824"/>
      <c r="DP118" s="825"/>
      <c r="DQ118" s="826" t="s">
        <v>127</v>
      </c>
      <c r="DR118" s="824"/>
      <c r="DS118" s="824"/>
      <c r="DT118" s="824"/>
      <c r="DU118" s="825"/>
      <c r="DV118" s="871" t="s">
        <v>127</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127</v>
      </c>
      <c r="AG119" s="942"/>
      <c r="AH119" s="942"/>
      <c r="AI119" s="942"/>
      <c r="AJ119" s="943"/>
      <c r="AK119" s="944" t="s">
        <v>127</v>
      </c>
      <c r="AL119" s="942"/>
      <c r="AM119" s="942"/>
      <c r="AN119" s="942"/>
      <c r="AO119" s="943"/>
      <c r="AP119" s="945" t="s">
        <v>452</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464</v>
      </c>
      <c r="BP119" s="925"/>
      <c r="BQ119" s="929">
        <v>9012407</v>
      </c>
      <c r="BR119" s="892"/>
      <c r="BS119" s="892"/>
      <c r="BT119" s="892"/>
      <c r="BU119" s="892"/>
      <c r="BV119" s="892">
        <v>9317558</v>
      </c>
      <c r="BW119" s="892"/>
      <c r="BX119" s="892"/>
      <c r="BY119" s="892"/>
      <c r="BZ119" s="892"/>
      <c r="CA119" s="892">
        <v>9430988</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127</v>
      </c>
      <c r="DH119" s="807"/>
      <c r="DI119" s="807"/>
      <c r="DJ119" s="807"/>
      <c r="DK119" s="808"/>
      <c r="DL119" s="809" t="s">
        <v>127</v>
      </c>
      <c r="DM119" s="807"/>
      <c r="DN119" s="807"/>
      <c r="DO119" s="807"/>
      <c r="DP119" s="808"/>
      <c r="DQ119" s="809" t="s">
        <v>127</v>
      </c>
      <c r="DR119" s="807"/>
      <c r="DS119" s="807"/>
      <c r="DT119" s="807"/>
      <c r="DU119" s="808"/>
      <c r="DV119" s="895" t="s">
        <v>127</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127</v>
      </c>
      <c r="AB120" s="824"/>
      <c r="AC120" s="824"/>
      <c r="AD120" s="824"/>
      <c r="AE120" s="825"/>
      <c r="AF120" s="826" t="s">
        <v>452</v>
      </c>
      <c r="AG120" s="824"/>
      <c r="AH120" s="824"/>
      <c r="AI120" s="824"/>
      <c r="AJ120" s="825"/>
      <c r="AK120" s="826" t="s">
        <v>452</v>
      </c>
      <c r="AL120" s="824"/>
      <c r="AM120" s="824"/>
      <c r="AN120" s="824"/>
      <c r="AO120" s="825"/>
      <c r="AP120" s="871" t="s">
        <v>127</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2705632</v>
      </c>
      <c r="BR120" s="889"/>
      <c r="BS120" s="889"/>
      <c r="BT120" s="889"/>
      <c r="BU120" s="889"/>
      <c r="BV120" s="889">
        <v>2500554</v>
      </c>
      <c r="BW120" s="889"/>
      <c r="BX120" s="889"/>
      <c r="BY120" s="889"/>
      <c r="BZ120" s="889"/>
      <c r="CA120" s="889">
        <v>2214573</v>
      </c>
      <c r="CB120" s="889"/>
      <c r="CC120" s="889"/>
      <c r="CD120" s="889"/>
      <c r="CE120" s="889"/>
      <c r="CF120" s="913">
        <v>57.7</v>
      </c>
      <c r="CG120" s="914"/>
      <c r="CH120" s="914"/>
      <c r="CI120" s="914"/>
      <c r="CJ120" s="914"/>
      <c r="CK120" s="915" t="s">
        <v>468</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1078102</v>
      </c>
      <c r="DH120" s="889"/>
      <c r="DI120" s="889"/>
      <c r="DJ120" s="889"/>
      <c r="DK120" s="889"/>
      <c r="DL120" s="889">
        <v>949548</v>
      </c>
      <c r="DM120" s="889"/>
      <c r="DN120" s="889"/>
      <c r="DO120" s="889"/>
      <c r="DP120" s="889"/>
      <c r="DQ120" s="889">
        <v>827744</v>
      </c>
      <c r="DR120" s="889"/>
      <c r="DS120" s="889"/>
      <c r="DT120" s="889"/>
      <c r="DU120" s="889"/>
      <c r="DV120" s="890">
        <v>21.6</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452</v>
      </c>
      <c r="AG121" s="824"/>
      <c r="AH121" s="824"/>
      <c r="AI121" s="824"/>
      <c r="AJ121" s="825"/>
      <c r="AK121" s="826" t="s">
        <v>127</v>
      </c>
      <c r="AL121" s="824"/>
      <c r="AM121" s="824"/>
      <c r="AN121" s="824"/>
      <c r="AO121" s="825"/>
      <c r="AP121" s="871" t="s">
        <v>127</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176227</v>
      </c>
      <c r="BR121" s="861"/>
      <c r="BS121" s="861"/>
      <c r="BT121" s="861"/>
      <c r="BU121" s="861"/>
      <c r="BV121" s="861">
        <v>164041</v>
      </c>
      <c r="BW121" s="861"/>
      <c r="BX121" s="861"/>
      <c r="BY121" s="861"/>
      <c r="BZ121" s="861"/>
      <c r="CA121" s="861">
        <v>165013</v>
      </c>
      <c r="CB121" s="861"/>
      <c r="CC121" s="861"/>
      <c r="CD121" s="861"/>
      <c r="CE121" s="861"/>
      <c r="CF121" s="922">
        <v>4.3</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t="s">
        <v>127</v>
      </c>
      <c r="DH121" s="861"/>
      <c r="DI121" s="861"/>
      <c r="DJ121" s="861"/>
      <c r="DK121" s="861"/>
      <c r="DL121" s="861" t="s">
        <v>127</v>
      </c>
      <c r="DM121" s="861"/>
      <c r="DN121" s="861"/>
      <c r="DO121" s="861"/>
      <c r="DP121" s="861"/>
      <c r="DQ121" s="861" t="s">
        <v>394</v>
      </c>
      <c r="DR121" s="861"/>
      <c r="DS121" s="861"/>
      <c r="DT121" s="861"/>
      <c r="DU121" s="861"/>
      <c r="DV121" s="838" t="s">
        <v>127</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127</v>
      </c>
      <c r="AG122" s="824"/>
      <c r="AH122" s="824"/>
      <c r="AI122" s="824"/>
      <c r="AJ122" s="825"/>
      <c r="AK122" s="826" t="s">
        <v>127</v>
      </c>
      <c r="AL122" s="824"/>
      <c r="AM122" s="824"/>
      <c r="AN122" s="824"/>
      <c r="AO122" s="825"/>
      <c r="AP122" s="871" t="s">
        <v>127</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5393368</v>
      </c>
      <c r="BR122" s="892"/>
      <c r="BS122" s="892"/>
      <c r="BT122" s="892"/>
      <c r="BU122" s="892"/>
      <c r="BV122" s="892">
        <v>6149309</v>
      </c>
      <c r="BW122" s="892"/>
      <c r="BX122" s="892"/>
      <c r="BY122" s="892"/>
      <c r="BZ122" s="892"/>
      <c r="CA122" s="892">
        <v>6124987</v>
      </c>
      <c r="CB122" s="892"/>
      <c r="CC122" s="892"/>
      <c r="CD122" s="892"/>
      <c r="CE122" s="892"/>
      <c r="CF122" s="893">
        <v>159.6</v>
      </c>
      <c r="CG122" s="894"/>
      <c r="CH122" s="894"/>
      <c r="CI122" s="894"/>
      <c r="CJ122" s="894"/>
      <c r="CK122" s="916"/>
      <c r="CL122" s="902"/>
      <c r="CM122" s="902"/>
      <c r="CN122" s="902"/>
      <c r="CO122" s="903"/>
      <c r="CP122" s="882" t="s">
        <v>406</v>
      </c>
      <c r="CQ122" s="883"/>
      <c r="CR122" s="883"/>
      <c r="CS122" s="883"/>
      <c r="CT122" s="883"/>
      <c r="CU122" s="883"/>
      <c r="CV122" s="883"/>
      <c r="CW122" s="883"/>
      <c r="CX122" s="883"/>
      <c r="CY122" s="883"/>
      <c r="CZ122" s="883"/>
      <c r="DA122" s="883"/>
      <c r="DB122" s="883"/>
      <c r="DC122" s="883"/>
      <c r="DD122" s="883"/>
      <c r="DE122" s="883"/>
      <c r="DF122" s="884"/>
      <c r="DG122" s="860" t="s">
        <v>452</v>
      </c>
      <c r="DH122" s="861"/>
      <c r="DI122" s="861"/>
      <c r="DJ122" s="861"/>
      <c r="DK122" s="861"/>
      <c r="DL122" s="861" t="s">
        <v>127</v>
      </c>
      <c r="DM122" s="861"/>
      <c r="DN122" s="861"/>
      <c r="DO122" s="861"/>
      <c r="DP122" s="861"/>
      <c r="DQ122" s="861" t="s">
        <v>127</v>
      </c>
      <c r="DR122" s="861"/>
      <c r="DS122" s="861"/>
      <c r="DT122" s="861"/>
      <c r="DU122" s="861"/>
      <c r="DV122" s="838" t="s">
        <v>394</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16996</v>
      </c>
      <c r="AB123" s="824"/>
      <c r="AC123" s="824"/>
      <c r="AD123" s="824"/>
      <c r="AE123" s="825"/>
      <c r="AF123" s="826">
        <v>11135</v>
      </c>
      <c r="AG123" s="824"/>
      <c r="AH123" s="824"/>
      <c r="AI123" s="824"/>
      <c r="AJ123" s="825"/>
      <c r="AK123" s="826">
        <v>11067</v>
      </c>
      <c r="AL123" s="824"/>
      <c r="AM123" s="824"/>
      <c r="AN123" s="824"/>
      <c r="AO123" s="825"/>
      <c r="AP123" s="871">
        <v>0.3</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473</v>
      </c>
      <c r="BP123" s="925"/>
      <c r="BQ123" s="879">
        <v>8275227</v>
      </c>
      <c r="BR123" s="880"/>
      <c r="BS123" s="880"/>
      <c r="BT123" s="880"/>
      <c r="BU123" s="880"/>
      <c r="BV123" s="880">
        <v>8813904</v>
      </c>
      <c r="BW123" s="880"/>
      <c r="BX123" s="880"/>
      <c r="BY123" s="880"/>
      <c r="BZ123" s="880"/>
      <c r="CA123" s="880">
        <v>8504573</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t="s">
        <v>127</v>
      </c>
      <c r="DH123" s="824"/>
      <c r="DI123" s="824"/>
      <c r="DJ123" s="824"/>
      <c r="DK123" s="825"/>
      <c r="DL123" s="826" t="s">
        <v>127</v>
      </c>
      <c r="DM123" s="824"/>
      <c r="DN123" s="824"/>
      <c r="DO123" s="824"/>
      <c r="DP123" s="825"/>
      <c r="DQ123" s="826" t="s">
        <v>452</v>
      </c>
      <c r="DR123" s="824"/>
      <c r="DS123" s="824"/>
      <c r="DT123" s="824"/>
      <c r="DU123" s="825"/>
      <c r="DV123" s="871" t="s">
        <v>452</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394</v>
      </c>
      <c r="AG124" s="824"/>
      <c r="AH124" s="824"/>
      <c r="AI124" s="824"/>
      <c r="AJ124" s="825"/>
      <c r="AK124" s="826" t="s">
        <v>394</v>
      </c>
      <c r="AL124" s="824"/>
      <c r="AM124" s="824"/>
      <c r="AN124" s="824"/>
      <c r="AO124" s="825"/>
      <c r="AP124" s="871" t="s">
        <v>127</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18.600000000000001</v>
      </c>
      <c r="BR124" s="878"/>
      <c r="BS124" s="878"/>
      <c r="BT124" s="878"/>
      <c r="BU124" s="878"/>
      <c r="BV124" s="878">
        <v>12.9</v>
      </c>
      <c r="BW124" s="878"/>
      <c r="BX124" s="878"/>
      <c r="BY124" s="878"/>
      <c r="BZ124" s="878"/>
      <c r="CA124" s="878">
        <v>24.1</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394</v>
      </c>
      <c r="DH124" s="807"/>
      <c r="DI124" s="807"/>
      <c r="DJ124" s="807"/>
      <c r="DK124" s="808"/>
      <c r="DL124" s="809" t="s">
        <v>394</v>
      </c>
      <c r="DM124" s="807"/>
      <c r="DN124" s="807"/>
      <c r="DO124" s="807"/>
      <c r="DP124" s="808"/>
      <c r="DQ124" s="809" t="s">
        <v>394</v>
      </c>
      <c r="DR124" s="807"/>
      <c r="DS124" s="807"/>
      <c r="DT124" s="807"/>
      <c r="DU124" s="808"/>
      <c r="DV124" s="895" t="s">
        <v>127</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394</v>
      </c>
      <c r="AB125" s="824"/>
      <c r="AC125" s="824"/>
      <c r="AD125" s="824"/>
      <c r="AE125" s="825"/>
      <c r="AF125" s="826" t="s">
        <v>127</v>
      </c>
      <c r="AG125" s="824"/>
      <c r="AH125" s="824"/>
      <c r="AI125" s="824"/>
      <c r="AJ125" s="825"/>
      <c r="AK125" s="826" t="s">
        <v>127</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394</v>
      </c>
      <c r="DM125" s="889"/>
      <c r="DN125" s="889"/>
      <c r="DO125" s="889"/>
      <c r="DP125" s="889"/>
      <c r="DQ125" s="889" t="s">
        <v>127</v>
      </c>
      <c r="DR125" s="889"/>
      <c r="DS125" s="889"/>
      <c r="DT125" s="889"/>
      <c r="DU125" s="889"/>
      <c r="DV125" s="890" t="s">
        <v>394</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394</v>
      </c>
      <c r="AB126" s="824"/>
      <c r="AC126" s="824"/>
      <c r="AD126" s="824"/>
      <c r="AE126" s="825"/>
      <c r="AF126" s="826" t="s">
        <v>127</v>
      </c>
      <c r="AG126" s="824"/>
      <c r="AH126" s="824"/>
      <c r="AI126" s="824"/>
      <c r="AJ126" s="825"/>
      <c r="AK126" s="826" t="s">
        <v>127</v>
      </c>
      <c r="AL126" s="824"/>
      <c r="AM126" s="824"/>
      <c r="AN126" s="824"/>
      <c r="AO126" s="825"/>
      <c r="AP126" s="871" t="s">
        <v>127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394</v>
      </c>
      <c r="DH126" s="861"/>
      <c r="DI126" s="861"/>
      <c r="DJ126" s="861"/>
      <c r="DK126" s="861"/>
      <c r="DL126" s="861" t="s">
        <v>127</v>
      </c>
      <c r="DM126" s="861"/>
      <c r="DN126" s="861"/>
      <c r="DO126" s="861"/>
      <c r="DP126" s="861"/>
      <c r="DQ126" s="861" t="s">
        <v>127</v>
      </c>
      <c r="DR126" s="861"/>
      <c r="DS126" s="861"/>
      <c r="DT126" s="861"/>
      <c r="DU126" s="861"/>
      <c r="DV126" s="838" t="s">
        <v>127</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127</v>
      </c>
      <c r="AB127" s="824"/>
      <c r="AC127" s="824"/>
      <c r="AD127" s="824"/>
      <c r="AE127" s="825"/>
      <c r="AF127" s="826" t="s">
        <v>127</v>
      </c>
      <c r="AG127" s="824"/>
      <c r="AH127" s="824"/>
      <c r="AI127" s="824"/>
      <c r="AJ127" s="825"/>
      <c r="AK127" s="826" t="s">
        <v>127</v>
      </c>
      <c r="AL127" s="824"/>
      <c r="AM127" s="824"/>
      <c r="AN127" s="824"/>
      <c r="AO127" s="825"/>
      <c r="AP127" s="871" t="s">
        <v>127</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394</v>
      </c>
      <c r="DH127" s="861"/>
      <c r="DI127" s="861"/>
      <c r="DJ127" s="861"/>
      <c r="DK127" s="861"/>
      <c r="DL127" s="861" t="s">
        <v>127</v>
      </c>
      <c r="DM127" s="861"/>
      <c r="DN127" s="861"/>
      <c r="DO127" s="861"/>
      <c r="DP127" s="861"/>
      <c r="DQ127" s="861" t="s">
        <v>127</v>
      </c>
      <c r="DR127" s="861"/>
      <c r="DS127" s="861"/>
      <c r="DT127" s="861"/>
      <c r="DU127" s="861"/>
      <c r="DV127" s="838" t="s">
        <v>127</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13016</v>
      </c>
      <c r="AB128" s="845"/>
      <c r="AC128" s="845"/>
      <c r="AD128" s="845"/>
      <c r="AE128" s="846"/>
      <c r="AF128" s="847">
        <v>12614</v>
      </c>
      <c r="AG128" s="845"/>
      <c r="AH128" s="845"/>
      <c r="AI128" s="845"/>
      <c r="AJ128" s="846"/>
      <c r="AK128" s="847">
        <v>9129</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127</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127</v>
      </c>
      <c r="DH128" s="835"/>
      <c r="DI128" s="835"/>
      <c r="DJ128" s="835"/>
      <c r="DK128" s="835"/>
      <c r="DL128" s="835" t="s">
        <v>490</v>
      </c>
      <c r="DM128" s="835"/>
      <c r="DN128" s="835"/>
      <c r="DO128" s="835"/>
      <c r="DP128" s="835"/>
      <c r="DQ128" s="835" t="s">
        <v>490</v>
      </c>
      <c r="DR128" s="835"/>
      <c r="DS128" s="835"/>
      <c r="DT128" s="835"/>
      <c r="DU128" s="835"/>
      <c r="DV128" s="836" t="s">
        <v>490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491</v>
      </c>
      <c r="X129" s="821"/>
      <c r="Y129" s="821"/>
      <c r="Z129" s="822"/>
      <c r="AA129" s="823">
        <v>4437633</v>
      </c>
      <c r="AB129" s="824"/>
      <c r="AC129" s="824"/>
      <c r="AD129" s="824"/>
      <c r="AE129" s="825"/>
      <c r="AF129" s="826">
        <v>4386070</v>
      </c>
      <c r="AG129" s="824"/>
      <c r="AH129" s="824"/>
      <c r="AI129" s="824"/>
      <c r="AJ129" s="825"/>
      <c r="AK129" s="826">
        <v>4403747</v>
      </c>
      <c r="AL129" s="824"/>
      <c r="AM129" s="824"/>
      <c r="AN129" s="824"/>
      <c r="AO129" s="825"/>
      <c r="AP129" s="827"/>
      <c r="AQ129" s="828"/>
      <c r="AR129" s="828"/>
      <c r="AS129" s="828"/>
      <c r="AT129" s="829"/>
      <c r="AU129" s="285"/>
      <c r="AV129" s="285"/>
      <c r="AW129" s="285"/>
      <c r="AX129" s="793" t="s">
        <v>492</v>
      </c>
      <c r="AY129" s="794"/>
      <c r="AZ129" s="794"/>
      <c r="BA129" s="794"/>
      <c r="BB129" s="794"/>
      <c r="BC129" s="794"/>
      <c r="BD129" s="794"/>
      <c r="BE129" s="795"/>
      <c r="BF129" s="813" t="s">
        <v>490</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494</v>
      </c>
      <c r="X130" s="821"/>
      <c r="Y130" s="821"/>
      <c r="Z130" s="822"/>
      <c r="AA130" s="823">
        <v>492285</v>
      </c>
      <c r="AB130" s="824"/>
      <c r="AC130" s="824"/>
      <c r="AD130" s="824"/>
      <c r="AE130" s="825"/>
      <c r="AF130" s="826">
        <v>506048</v>
      </c>
      <c r="AG130" s="824"/>
      <c r="AH130" s="824"/>
      <c r="AI130" s="824"/>
      <c r="AJ130" s="825"/>
      <c r="AK130" s="826">
        <v>565498</v>
      </c>
      <c r="AL130" s="824"/>
      <c r="AM130" s="824"/>
      <c r="AN130" s="824"/>
      <c r="AO130" s="825"/>
      <c r="AP130" s="827"/>
      <c r="AQ130" s="828"/>
      <c r="AR130" s="828"/>
      <c r="AS130" s="828"/>
      <c r="AT130" s="829"/>
      <c r="AU130" s="285"/>
      <c r="AV130" s="285"/>
      <c r="AW130" s="285"/>
      <c r="AX130" s="793" t="s">
        <v>495</v>
      </c>
      <c r="AY130" s="794"/>
      <c r="AZ130" s="794"/>
      <c r="BA130" s="794"/>
      <c r="BB130" s="794"/>
      <c r="BC130" s="794"/>
      <c r="BD130" s="794"/>
      <c r="BE130" s="795"/>
      <c r="BF130" s="796">
        <v>4.5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496</v>
      </c>
      <c r="X131" s="804"/>
      <c r="Y131" s="804"/>
      <c r="Z131" s="805"/>
      <c r="AA131" s="806">
        <v>3945348</v>
      </c>
      <c r="AB131" s="807"/>
      <c r="AC131" s="807"/>
      <c r="AD131" s="807"/>
      <c r="AE131" s="808"/>
      <c r="AF131" s="809">
        <v>3880022</v>
      </c>
      <c r="AG131" s="807"/>
      <c r="AH131" s="807"/>
      <c r="AI131" s="807"/>
      <c r="AJ131" s="808"/>
      <c r="AK131" s="809">
        <v>3838249</v>
      </c>
      <c r="AL131" s="807"/>
      <c r="AM131" s="807"/>
      <c r="AN131" s="807"/>
      <c r="AO131" s="808"/>
      <c r="AP131" s="810"/>
      <c r="AQ131" s="811"/>
      <c r="AR131" s="811"/>
      <c r="AS131" s="811"/>
      <c r="AT131" s="812"/>
      <c r="AU131" s="285"/>
      <c r="AV131" s="285"/>
      <c r="AW131" s="285"/>
      <c r="AX131" s="771" t="s">
        <v>497</v>
      </c>
      <c r="AY131" s="772"/>
      <c r="AZ131" s="772"/>
      <c r="BA131" s="772"/>
      <c r="BB131" s="772"/>
      <c r="BC131" s="772"/>
      <c r="BD131" s="772"/>
      <c r="BE131" s="773"/>
      <c r="BF131" s="774">
        <v>24.1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499</v>
      </c>
      <c r="W132" s="784"/>
      <c r="X132" s="784"/>
      <c r="Y132" s="784"/>
      <c r="Z132" s="785"/>
      <c r="AA132" s="786">
        <v>4.6654693070000004</v>
      </c>
      <c r="AB132" s="787"/>
      <c r="AC132" s="787"/>
      <c r="AD132" s="787"/>
      <c r="AE132" s="788"/>
      <c r="AF132" s="789">
        <v>4.3350011930000001</v>
      </c>
      <c r="AG132" s="787"/>
      <c r="AH132" s="787"/>
      <c r="AI132" s="787"/>
      <c r="AJ132" s="788"/>
      <c r="AK132" s="789">
        <v>4.5835744370000002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500</v>
      </c>
      <c r="W133" s="763"/>
      <c r="X133" s="763"/>
      <c r="Y133" s="763"/>
      <c r="Z133" s="764"/>
      <c r="AA133" s="765">
        <v>5.3</v>
      </c>
      <c r="AB133" s="766"/>
      <c r="AC133" s="766"/>
      <c r="AD133" s="766"/>
      <c r="AE133" s="767"/>
      <c r="AF133" s="765">
        <v>5</v>
      </c>
      <c r="AG133" s="766"/>
      <c r="AH133" s="766"/>
      <c r="AI133" s="766"/>
      <c r="AJ133" s="767"/>
      <c r="AK133" s="765">
        <v>4.5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alWjvD82jAGfgIKE73CVqEeyClCAd9QOv/0H3Axa7C2FvvaLtEgezuxpdPdEykEyqm0F1MEE4rq1MpqEYRFGA==" saltValue="wpZd8ImXKChMBTOxxrr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MwQDXYBE5lmqCNR7nyBccoHBzjwnX8XpAocYuwbLNzqPjBEIkdVefgmGiq4gj9dtQdqRJIAOIoYoiKXVI5Lpg==" saltValue="ML+bB9lkHBHZiE2kdiAF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Qg5WL5LwcOFbaW4P48u+dKHJACHCnFN+wp1yz3EOzx/2uIMLAnv/wMGZ1ROIae8Xi3uQRwXyh13CO3TIdl/WQ==" saltValue="rVQazUIiKnuLq/IrO1k/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509</v>
      </c>
      <c r="AL9" s="1193"/>
      <c r="AM9" s="1193"/>
      <c r="AN9" s="1194"/>
      <c r="AO9" s="313">
        <v>1296688</v>
      </c>
      <c r="AP9" s="313">
        <v>86084</v>
      </c>
      <c r="AQ9" s="314">
        <v>82973</v>
      </c>
      <c r="AR9" s="315">
        <v>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510</v>
      </c>
      <c r="AL10" s="1193"/>
      <c r="AM10" s="1193"/>
      <c r="AN10" s="1194"/>
      <c r="AO10" s="316">
        <v>42241</v>
      </c>
      <c r="AP10" s="316">
        <v>2804</v>
      </c>
      <c r="AQ10" s="317">
        <v>9241</v>
      </c>
      <c r="AR10" s="318">
        <v>-69.7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511</v>
      </c>
      <c r="AL11" s="1193"/>
      <c r="AM11" s="1193"/>
      <c r="AN11" s="1194"/>
      <c r="AO11" s="316">
        <v>196699</v>
      </c>
      <c r="AP11" s="316">
        <v>13058</v>
      </c>
      <c r="AQ11" s="317">
        <v>11673</v>
      </c>
      <c r="AR11" s="318">
        <v>11.9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512</v>
      </c>
      <c r="AL12" s="1193"/>
      <c r="AM12" s="1193"/>
      <c r="AN12" s="1194"/>
      <c r="AO12" s="316">
        <v>902</v>
      </c>
      <c r="AP12" s="316">
        <v>60</v>
      </c>
      <c r="AQ12" s="317">
        <v>931</v>
      </c>
      <c r="AR12" s="318">
        <v>-93.6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513</v>
      </c>
      <c r="AL13" s="1193"/>
      <c r="AM13" s="1193"/>
      <c r="AN13" s="1194"/>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515</v>
      </c>
      <c r="AL14" s="1193"/>
      <c r="AM14" s="1193"/>
      <c r="AN14" s="1194"/>
      <c r="AO14" s="316">
        <v>68405</v>
      </c>
      <c r="AP14" s="316">
        <v>4541</v>
      </c>
      <c r="AQ14" s="317">
        <v>3875</v>
      </c>
      <c r="AR14" s="318">
        <v>17.2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516</v>
      </c>
      <c r="AL15" s="1193"/>
      <c r="AM15" s="1193"/>
      <c r="AN15" s="1194"/>
      <c r="AO15" s="316">
        <v>49922</v>
      </c>
      <c r="AP15" s="316">
        <v>3314</v>
      </c>
      <c r="AQ15" s="317">
        <v>1738</v>
      </c>
      <c r="AR15" s="318">
        <v>90.7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517</v>
      </c>
      <c r="AL16" s="1196"/>
      <c r="AM16" s="1196"/>
      <c r="AN16" s="1197"/>
      <c r="AO16" s="316">
        <v>-119113</v>
      </c>
      <c r="AP16" s="316">
        <v>-7908</v>
      </c>
      <c r="AQ16" s="317">
        <v>-7403</v>
      </c>
      <c r="AR16" s="318">
        <v>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1535744</v>
      </c>
      <c r="AP17" s="316">
        <v>101955</v>
      </c>
      <c r="AQ17" s="317">
        <v>103027</v>
      </c>
      <c r="AR17" s="318">
        <v>-1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522</v>
      </c>
      <c r="AL21" s="1190"/>
      <c r="AM21" s="1190"/>
      <c r="AN21" s="1191"/>
      <c r="AO21" s="328">
        <v>8.6999999999999993</v>
      </c>
      <c r="AP21" s="329">
        <v>9.67</v>
      </c>
      <c r="AQ21" s="330">
        <v>-0.97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523</v>
      </c>
      <c r="AL22" s="1190"/>
      <c r="AM22" s="1190"/>
      <c r="AN22" s="1191"/>
      <c r="AO22" s="333">
        <v>100.5</v>
      </c>
      <c r="AP22" s="334">
        <v>96.6</v>
      </c>
      <c r="AQ22" s="335">
        <v>3.9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527</v>
      </c>
      <c r="AL32" s="1181"/>
      <c r="AM32" s="1181"/>
      <c r="AN32" s="1182"/>
      <c r="AO32" s="343">
        <v>611173</v>
      </c>
      <c r="AP32" s="343">
        <v>40574</v>
      </c>
      <c r="AQ32" s="344">
        <v>54693</v>
      </c>
      <c r="AR32" s="345">
        <v>-25.8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528</v>
      </c>
      <c r="AL33" s="1181"/>
      <c r="AM33" s="1181"/>
      <c r="AN33" s="1182"/>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529</v>
      </c>
      <c r="AL34" s="1181"/>
      <c r="AM34" s="1181"/>
      <c r="AN34" s="1182"/>
      <c r="AO34" s="343" t="s">
        <v>514</v>
      </c>
      <c r="AP34" s="343" t="s">
        <v>514</v>
      </c>
      <c r="AQ34" s="344">
        <v>70</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530</v>
      </c>
      <c r="AL35" s="1181"/>
      <c r="AM35" s="1181"/>
      <c r="AN35" s="1182"/>
      <c r="AO35" s="343">
        <v>82506</v>
      </c>
      <c r="AP35" s="343">
        <v>5477</v>
      </c>
      <c r="AQ35" s="344">
        <v>20300</v>
      </c>
      <c r="AR35" s="345">
        <v>-73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531</v>
      </c>
      <c r="AL36" s="1181"/>
      <c r="AM36" s="1181"/>
      <c r="AN36" s="1182"/>
      <c r="AO36" s="343">
        <v>45810</v>
      </c>
      <c r="AP36" s="343">
        <v>3041</v>
      </c>
      <c r="AQ36" s="344">
        <v>3708</v>
      </c>
      <c r="AR36" s="345">
        <v>-18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532</v>
      </c>
      <c r="AL37" s="1181"/>
      <c r="AM37" s="1181"/>
      <c r="AN37" s="1182"/>
      <c r="AO37" s="343">
        <v>11067</v>
      </c>
      <c r="AP37" s="343">
        <v>735</v>
      </c>
      <c r="AQ37" s="344">
        <v>3144</v>
      </c>
      <c r="AR37" s="345">
        <v>-76.599999999999994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533</v>
      </c>
      <c r="AL38" s="1184"/>
      <c r="AM38" s="1184"/>
      <c r="AN38" s="1185"/>
      <c r="AO38" s="346" t="s">
        <v>514</v>
      </c>
      <c r="AP38" s="346" t="s">
        <v>514</v>
      </c>
      <c r="AQ38" s="347">
        <v>5</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534</v>
      </c>
      <c r="AL39" s="1184"/>
      <c r="AM39" s="1184"/>
      <c r="AN39" s="1185"/>
      <c r="AO39" s="343">
        <v>-9129</v>
      </c>
      <c r="AP39" s="343">
        <v>-606</v>
      </c>
      <c r="AQ39" s="344">
        <v>-4732</v>
      </c>
      <c r="AR39" s="345">
        <v>-87.2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535</v>
      </c>
      <c r="AL40" s="1181"/>
      <c r="AM40" s="1181"/>
      <c r="AN40" s="1182"/>
      <c r="AO40" s="343">
        <v>-565498</v>
      </c>
      <c r="AP40" s="343">
        <v>-37542</v>
      </c>
      <c r="AQ40" s="344">
        <v>-54327</v>
      </c>
      <c r="AR40" s="345">
        <v>-30.9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175929</v>
      </c>
      <c r="AP41" s="343">
        <v>11680</v>
      </c>
      <c r="AQ41" s="344">
        <v>22860</v>
      </c>
      <c r="AR41" s="345">
        <v>-48.9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504</v>
      </c>
      <c r="AN49" s="1175" t="s">
        <v>539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2285753</v>
      </c>
      <c r="AN51" s="365">
        <v>140878</v>
      </c>
      <c r="AO51" s="366">
        <v>7.3</v>
      </c>
      <c r="AP51" s="367">
        <v>77577</v>
      </c>
      <c r="AQ51" s="368">
        <v>-11.4</v>
      </c>
      <c r="AR51" s="369">
        <v>18.7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1198661</v>
      </c>
      <c r="AN52" s="373">
        <v>73877</v>
      </c>
      <c r="AO52" s="374">
        <v>-15.1</v>
      </c>
      <c r="AP52" s="375">
        <v>40870</v>
      </c>
      <c r="AQ52" s="376">
        <v>-7.1</v>
      </c>
      <c r="AR52" s="377">
        <v>-8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1711829</v>
      </c>
      <c r="AN53" s="365">
        <v>107513</v>
      </c>
      <c r="AO53" s="366">
        <v>-23.7</v>
      </c>
      <c r="AP53" s="367">
        <v>115123</v>
      </c>
      <c r="AQ53" s="368">
        <v>48.4</v>
      </c>
      <c r="AR53" s="369">
        <v>-72.099999999999994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1279600</v>
      </c>
      <c r="AN54" s="373">
        <v>80367</v>
      </c>
      <c r="AO54" s="374">
        <v>8.8000000000000007</v>
      </c>
      <c r="AP54" s="375">
        <v>46026</v>
      </c>
      <c r="AQ54" s="376">
        <v>12.6</v>
      </c>
      <c r="AR54" s="377">
        <v>-3.8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1846712</v>
      </c>
      <c r="AN55" s="365">
        <v>118038</v>
      </c>
      <c r="AO55" s="366">
        <v>9.8000000000000007</v>
      </c>
      <c r="AP55" s="367">
        <v>98899</v>
      </c>
      <c r="AQ55" s="368">
        <v>-14.1</v>
      </c>
      <c r="AR55" s="369">
        <v>23.9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620013</v>
      </c>
      <c r="AN56" s="373">
        <v>39630</v>
      </c>
      <c r="AO56" s="374">
        <v>-50.7</v>
      </c>
      <c r="AP56" s="375">
        <v>43734</v>
      </c>
      <c r="AQ56" s="376">
        <v>-5</v>
      </c>
      <c r="AR56" s="377">
        <v>-45.7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1599347</v>
      </c>
      <c r="AN57" s="365">
        <v>104023</v>
      </c>
      <c r="AO57" s="366">
        <v>-11.9</v>
      </c>
      <c r="AP57" s="367">
        <v>96462</v>
      </c>
      <c r="AQ57" s="368">
        <v>-2.5</v>
      </c>
      <c r="AR57" s="369">
        <v>-9.4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687136</v>
      </c>
      <c r="AN58" s="373">
        <v>44692</v>
      </c>
      <c r="AO58" s="374">
        <v>12.8</v>
      </c>
      <c r="AP58" s="375">
        <v>39886</v>
      </c>
      <c r="AQ58" s="376">
        <v>-8.8000000000000007</v>
      </c>
      <c r="AR58" s="377">
        <v>21.6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989239</v>
      </c>
      <c r="AN59" s="365">
        <v>65673</v>
      </c>
      <c r="AO59" s="366">
        <v>-36.9</v>
      </c>
      <c r="AP59" s="367">
        <v>83103</v>
      </c>
      <c r="AQ59" s="368">
        <v>-13.8</v>
      </c>
      <c r="AR59" s="369">
        <v>-23.1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649357</v>
      </c>
      <c r="AN60" s="373">
        <v>43109</v>
      </c>
      <c r="AO60" s="374">
        <v>-3.5</v>
      </c>
      <c r="AP60" s="375">
        <v>41378</v>
      </c>
      <c r="AQ60" s="376">
        <v>3.7</v>
      </c>
      <c r="AR60" s="377">
        <v>-7.2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1686576</v>
      </c>
      <c r="AN61" s="380">
        <v>107225</v>
      </c>
      <c r="AO61" s="381">
        <v>-11.1</v>
      </c>
      <c r="AP61" s="382">
        <v>94233</v>
      </c>
      <c r="AQ61" s="383">
        <v>1.3</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886953</v>
      </c>
      <c r="AN62" s="373">
        <v>56335</v>
      </c>
      <c r="AO62" s="374">
        <v>-9.5</v>
      </c>
      <c r="AP62" s="375">
        <v>42379</v>
      </c>
      <c r="AQ62" s="376">
        <v>-0.9</v>
      </c>
      <c r="AR62" s="377">
        <v>-8.6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whkbLqQqqm6anlPFpyjjn8GceEEqVXDcVshQkDczoUJJ7jnjUujjddQqMQRbIdCafheIA27vD/4YHzCGAERxA==" saltValue="3uSABGNeUg9/XEUM4SnJ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hJJznl478G0X5nTwFAmg1qLrp2ZWjPFhgTc6RVJWn/+XSavg+Tf2EymG35hHpDoCmNFYtqSrqE/4aLj2ZOPOew==" saltValue="AQl4/h/WDVXLJ0wOVZc9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4yQqp0isrzEMce/MVq6mApqDB8ZlVhy4qQaSiWg5N3F7E5d+jkcQDKCO+FXkA7/dXzxGAXv0F9pfWCMQhNkDtA==" saltValue="UFWdW2qKC9km51Rz1Oli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26.37</v>
      </c>
      <c r="G47" s="12">
        <v>29.31</v>
      </c>
      <c r="H47" s="12">
        <v>29.09</v>
      </c>
      <c r="I47" s="12">
        <v>25.86</v>
      </c>
      <c r="J47" s="13">
        <v>20.079999999999998</v>
      </c>
    </row>
    <row r="48" spans="2:10" ht="57.75" customHeight="1" x14ac:dyDescent="0.15">
      <c r="B48" s="14"/>
      <c r="C48" s="1200" t="s">
        <v>4</v>
      </c>
      <c r="D48" s="1200"/>
      <c r="E48" s="1201"/>
      <c r="F48" s="15">
        <v>9.58</v>
      </c>
      <c r="G48" s="16">
        <v>7.09</v>
      </c>
      <c r="H48" s="16">
        <v>4.18</v>
      </c>
      <c r="I48" s="16">
        <v>5.25</v>
      </c>
      <c r="J48" s="17">
        <v>3.65</v>
      </c>
    </row>
    <row r="49" spans="2:10" ht="57.75" customHeight="1" thickBot="1" x14ac:dyDescent="0.2">
      <c r="B49" s="18"/>
      <c r="C49" s="1202" t="s">
        <v>5</v>
      </c>
      <c r="D49" s="1202"/>
      <c r="E49" s="1203"/>
      <c r="F49" s="19">
        <v>6.71</v>
      </c>
      <c r="G49" s="20" t="s">
        <v>560</v>
      </c>
      <c r="H49" s="20" t="s">
        <v>561</v>
      </c>
      <c r="I49" s="20" t="s">
        <v>562</v>
      </c>
      <c r="J49" s="21" t="s">
        <v>563</v>
      </c>
    </row>
    <row r="50" spans="2:10" ht="13.5" customHeight="1" x14ac:dyDescent="0.15"/>
  </sheetData>
  <sheetProtection algorithmName="SHA-512" hashValue="A1taDAkugQMOkM9W8PC/1CstGnfvpIt/7a5bn1C5/0pV15gQSU6vWFY0322F5Zm0zAcON/FLyiRKCyfJV1VxhA==" saltValue="EeVixcWCQIItUK6ujtJr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2021-03-08T01:24:41Z</cp:lastPrinted>
  <dcterms:created xsi:type="dcterms:W3CDTF">2021-02-05T01:22:06Z</dcterms:created>
  <dcterms:modified xsi:type="dcterms:W3CDTF">2021-10-20T04:31:12Z</dcterms:modified>
  <cp:category/>
</cp:coreProperties>
</file>