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715" windowHeight="8355" tabRatio="463"/>
  </bookViews>
  <sheets>
    <sheet name="表紙" sheetId="1" r:id="rId1"/>
    <sheet name="医療・死亡者" sheetId="7" r:id="rId2"/>
    <sheet name="検診状況" sheetId="9" r:id="rId3"/>
    <sheet name="ごみ・し尿処理" sheetId="10" r:id="rId4"/>
    <sheet name="国保" sheetId="11" r:id="rId5"/>
  </sheets>
  <definedNames>
    <definedName name="_xlnm.Print_Area" localSheetId="1">医療・死亡者!$A$1:$Q$49</definedName>
  </definedNames>
  <calcPr calcId="145621"/>
</workbook>
</file>

<file path=xl/calcChain.xml><?xml version="1.0" encoding="utf-8"?>
<calcChain xmlns="http://schemas.openxmlformats.org/spreadsheetml/2006/main">
  <c r="B33" i="10" l="1"/>
  <c r="B14" i="10"/>
  <c r="C43" i="9" l="1"/>
  <c r="C40" i="9"/>
  <c r="C41" i="9"/>
  <c r="C42" i="9"/>
  <c r="D42" i="9" s="1"/>
  <c r="C87" i="9"/>
  <c r="D87" i="9" s="1"/>
  <c r="C78" i="9"/>
  <c r="D78" i="9" s="1"/>
  <c r="C69" i="9"/>
  <c r="D69" i="9" s="1"/>
  <c r="C60" i="9"/>
  <c r="D60" i="9" s="1"/>
  <c r="C51" i="9"/>
  <c r="D51" i="9" s="1"/>
  <c r="C33" i="9"/>
  <c r="D33" i="9" s="1"/>
  <c r="C24" i="9"/>
  <c r="D24" i="9" s="1"/>
  <c r="C15" i="9"/>
  <c r="D15" i="9" s="1"/>
  <c r="C7" i="9"/>
  <c r="D7" i="9" s="1"/>
  <c r="B46" i="7" l="1"/>
  <c r="B45" i="7"/>
  <c r="B38" i="7"/>
  <c r="B24" i="7"/>
  <c r="B23" i="7"/>
  <c r="D11" i="7"/>
  <c r="B11" i="7"/>
  <c r="B32" i="10" l="1"/>
  <c r="B13" i="10"/>
  <c r="C86" i="9"/>
  <c r="D86" i="9" s="1"/>
  <c r="C77" i="9"/>
  <c r="D77" i="9" s="1"/>
  <c r="C68" i="9"/>
  <c r="D68" i="9" s="1"/>
  <c r="C59" i="9"/>
  <c r="D59" i="9" s="1"/>
  <c r="C34" i="9"/>
  <c r="C25" i="9"/>
  <c r="C16" i="9"/>
  <c r="C8" i="9"/>
  <c r="C52" i="9"/>
  <c r="C50" i="9"/>
  <c r="D50" i="9" s="1"/>
  <c r="D41" i="9"/>
  <c r="C32" i="9"/>
  <c r="D32" i="9" s="1"/>
  <c r="C23" i="9"/>
  <c r="D23" i="9" s="1"/>
  <c r="C14" i="9"/>
  <c r="D14" i="9" s="1"/>
  <c r="C6" i="9"/>
  <c r="D6" i="9" s="1"/>
  <c r="B37" i="7"/>
  <c r="D10" i="7"/>
  <c r="B10" i="7"/>
  <c r="B12" i="7" l="1"/>
  <c r="D12" i="7"/>
  <c r="D16" i="9"/>
  <c r="C88" i="9"/>
  <c r="D88" i="9" s="1"/>
  <c r="C79" i="9"/>
  <c r="D79" i="9" s="1"/>
  <c r="C70" i="9"/>
  <c r="D70" i="9" s="1"/>
  <c r="C61" i="9"/>
  <c r="D61" i="9" s="1"/>
  <c r="D52" i="9"/>
  <c r="D43" i="9"/>
  <c r="D34" i="9"/>
  <c r="D25" i="9"/>
  <c r="D8" i="9"/>
  <c r="B47" i="7"/>
  <c r="B44" i="7"/>
  <c r="B39" i="7"/>
  <c r="B34" i="10"/>
  <c r="B15" i="10"/>
  <c r="B24" i="10"/>
  <c r="B5" i="10"/>
  <c r="B19" i="7"/>
  <c r="B18" i="7"/>
</calcChain>
</file>

<file path=xl/sharedStrings.xml><?xml version="1.0" encoding="utf-8"?>
<sst xmlns="http://schemas.openxmlformats.org/spreadsheetml/2006/main" count="217" uniqueCount="116">
  <si>
    <t>総数</t>
    <rPh sb="0" eb="2">
      <t>ソウスウ</t>
    </rPh>
    <phoneticPr fontId="2"/>
  </si>
  <si>
    <t>（単位：人）</t>
    <rPh sb="1" eb="3">
      <t>タンイ</t>
    </rPh>
    <rPh sb="4" eb="5">
      <t>ニン</t>
    </rPh>
    <phoneticPr fontId="2"/>
  </si>
  <si>
    <t>年度</t>
    <rPh sb="0" eb="2">
      <t>ネンド</t>
    </rPh>
    <phoneticPr fontId="2"/>
  </si>
  <si>
    <t>総　数</t>
    <rPh sb="0" eb="1">
      <t>フサ</t>
    </rPh>
    <rPh sb="2" eb="3">
      <t>カズ</t>
    </rPh>
    <phoneticPr fontId="2"/>
  </si>
  <si>
    <t>年　　度</t>
    <rPh sb="0" eb="1">
      <t>トシ</t>
    </rPh>
    <rPh sb="3" eb="4">
      <t>タビ</t>
    </rPh>
    <phoneticPr fontId="2"/>
  </si>
  <si>
    <t>１　医療施設数</t>
    <rPh sb="2" eb="4">
      <t>イリョウ</t>
    </rPh>
    <rPh sb="4" eb="6">
      <t>シセツ</t>
    </rPh>
    <rPh sb="6" eb="7">
      <t>カズ</t>
    </rPh>
    <phoneticPr fontId="2"/>
  </si>
  <si>
    <t>２　医療従事者数</t>
    <rPh sb="2" eb="4">
      <t>イリョウ</t>
    </rPh>
    <rPh sb="4" eb="7">
      <t>ジュウジシャ</t>
    </rPh>
    <rPh sb="7" eb="8">
      <t>カズ</t>
    </rPh>
    <phoneticPr fontId="2"/>
  </si>
  <si>
    <t>３　主要死因別死亡者数</t>
    <rPh sb="2" eb="4">
      <t>シュヨウ</t>
    </rPh>
    <rPh sb="4" eb="6">
      <t>シイン</t>
    </rPh>
    <rPh sb="6" eb="7">
      <t>ベツ</t>
    </rPh>
    <rPh sb="7" eb="9">
      <t>シボウ</t>
    </rPh>
    <rPh sb="9" eb="10">
      <t>シャ</t>
    </rPh>
    <rPh sb="10" eb="11">
      <t>スウ</t>
    </rPh>
    <phoneticPr fontId="2"/>
  </si>
  <si>
    <t>５　ごみ処理状況</t>
    <rPh sb="4" eb="6">
      <t>ショリ</t>
    </rPh>
    <rPh sb="6" eb="8">
      <t>ジョウキョウ</t>
    </rPh>
    <phoneticPr fontId="2"/>
  </si>
  <si>
    <t>６　し尿処理状況</t>
    <rPh sb="3" eb="4">
      <t>ニョウ</t>
    </rPh>
    <rPh sb="4" eb="6">
      <t>ショリ</t>
    </rPh>
    <rPh sb="6" eb="8">
      <t>ジョウキョウ</t>
    </rPh>
    <phoneticPr fontId="2"/>
  </si>
  <si>
    <t>７　国民健康保険加入状況</t>
    <rPh sb="2" eb="4">
      <t>コクミン</t>
    </rPh>
    <rPh sb="4" eb="6">
      <t>ケンコウ</t>
    </rPh>
    <rPh sb="6" eb="8">
      <t>ホケン</t>
    </rPh>
    <rPh sb="8" eb="10">
      <t>カニュウ</t>
    </rPh>
    <rPh sb="10" eb="12">
      <t>ジョウキョウ</t>
    </rPh>
    <phoneticPr fontId="2"/>
  </si>
  <si>
    <t>年次</t>
    <rPh sb="0" eb="2">
      <t>ネンジ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</si>
  <si>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</si>
  <si>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</si>
  <si>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総　　数</t>
    <rPh sb="0" eb="1">
      <t>フサ</t>
    </rPh>
    <rPh sb="3" eb="4">
      <t>カズ</t>
    </rPh>
    <phoneticPr fontId="2"/>
  </si>
  <si>
    <t>病　　院</t>
    <rPh sb="0" eb="1">
      <t>ヤマイ</t>
    </rPh>
    <rPh sb="3" eb="4">
      <t>イン</t>
    </rPh>
    <phoneticPr fontId="2"/>
  </si>
  <si>
    <t>医院・診療所</t>
    <rPh sb="0" eb="2">
      <t>イイン</t>
    </rPh>
    <rPh sb="3" eb="6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</si>
  <si>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</si>
  <si>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　２　医療従事者数</t>
    <rPh sb="3" eb="5">
      <t>イリョウ</t>
    </rPh>
    <rPh sb="5" eb="8">
      <t>ジュウジシャ</t>
    </rPh>
    <rPh sb="8" eb="9">
      <t>カズ</t>
    </rPh>
    <phoneticPr fontId="2"/>
  </si>
  <si>
    <t>（単位：人）各年１２月末日現在</t>
    <rPh sb="1" eb="3">
      <t>タンイ</t>
    </rPh>
    <rPh sb="4" eb="5">
      <t>ニン</t>
    </rPh>
    <rPh sb="6" eb="8">
      <t>カクネン</t>
    </rPh>
    <rPh sb="10" eb="11">
      <t>ガツ</t>
    </rPh>
    <rPh sb="11" eb="12">
      <t>マツ</t>
    </rPh>
    <rPh sb="12" eb="13">
      <t>ニチ</t>
    </rPh>
    <rPh sb="13" eb="15">
      <t>ゲンザイ</t>
    </rPh>
    <phoneticPr fontId="2"/>
  </si>
  <si>
    <t>　１　医療施設数</t>
    <rPh sb="3" eb="5">
      <t>イリョウ</t>
    </rPh>
    <rPh sb="5" eb="7">
      <t>シセツ</t>
    </rPh>
    <rPh sb="7" eb="8">
      <t>スウ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</si>
  <si>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</si>
  <si>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</si>
  <si>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</si>
  <si>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医　師</t>
    <rPh sb="0" eb="1">
      <t>イ</t>
    </rPh>
    <rPh sb="2" eb="3">
      <t>シ</t>
    </rPh>
    <phoneticPr fontId="2"/>
  </si>
  <si>
    <t>年　次</t>
    <rPh sb="0" eb="1">
      <t>トシ</t>
    </rPh>
    <rPh sb="2" eb="3">
      <t>ツギ</t>
    </rPh>
    <phoneticPr fontId="2"/>
  </si>
  <si>
    <t>　３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</si>
  <si>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悪性　　新生物</t>
    <rPh sb="0" eb="2">
      <t>アクセイ</t>
    </rPh>
    <rPh sb="4" eb="7">
      <t>シンセイブツ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</si>
  <si>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</si>
  <si>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心疾患</t>
    <rPh sb="0" eb="1">
      <t>ココロ</t>
    </rPh>
    <rPh sb="1" eb="3">
      <t>シッカン</t>
    </rPh>
    <phoneticPr fontId="2"/>
  </si>
  <si>
    <t>肺炎</t>
    <rPh sb="0" eb="2">
      <t>ハイエン</t>
    </rPh>
    <phoneticPr fontId="2"/>
  </si>
  <si>
    <t>不慮の事故</t>
    <rPh sb="0" eb="2">
      <t>フリョ</t>
    </rPh>
    <rPh sb="3" eb="5">
      <t>ジコ</t>
    </rPh>
    <phoneticPr fontId="2"/>
  </si>
  <si>
    <t>老衰</t>
    <rPh sb="0" eb="2">
      <t>ロウスイ</t>
    </rPh>
    <phoneticPr fontId="2"/>
  </si>
  <si>
    <t>結核</t>
    <rPh sb="0" eb="2">
      <t>ケッカク</t>
    </rPh>
    <phoneticPr fontId="2"/>
  </si>
  <si>
    <t>自殺</t>
    <rPh sb="0" eb="2">
      <t>ジサツ</t>
    </rPh>
    <phoneticPr fontId="2"/>
  </si>
  <si>
    <t>肝疾患</t>
    <rPh sb="0" eb="1">
      <t>キモ</t>
    </rPh>
    <rPh sb="1" eb="3">
      <t>シッカン</t>
    </rPh>
    <phoneticPr fontId="2"/>
  </si>
  <si>
    <t>糖尿病</t>
    <rPh sb="0" eb="3">
      <t>トウニョウビョウ</t>
    </rPh>
    <phoneticPr fontId="2"/>
  </si>
  <si>
    <t>腎不全</t>
    <rPh sb="0" eb="1">
      <t>ジン</t>
    </rPh>
    <rPh sb="1" eb="3">
      <t>フゼン</t>
    </rPh>
    <phoneticPr fontId="2"/>
  </si>
  <si>
    <t>その他の死因</t>
    <rPh sb="2" eb="3">
      <t>タ</t>
    </rPh>
    <rPh sb="4" eb="6">
      <t>シイン</t>
    </rPh>
    <phoneticPr fontId="2"/>
  </si>
  <si>
    <t>　４　検診受診状況</t>
    <rPh sb="3" eb="5">
      <t>ケンシン</t>
    </rPh>
    <rPh sb="5" eb="7">
      <t>ジュシン</t>
    </rPh>
    <rPh sb="7" eb="9">
      <t>ジョウキョウ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</si>
  <si>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</si>
  <si>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2">
      <t>ジュシン</t>
    </rPh>
    <rPh sb="2" eb="3">
      <t>モノ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</si>
  <si>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</si>
  <si>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異常なし</t>
    <rPh sb="0" eb="2">
      <t>イジョウ</t>
    </rPh>
    <phoneticPr fontId="2"/>
  </si>
  <si>
    <t>要精検</t>
    <rPh sb="0" eb="1">
      <t>ヨウ</t>
    </rPh>
    <rPh sb="1" eb="2">
      <t>セイ</t>
    </rPh>
    <rPh sb="2" eb="3">
      <t>ケン</t>
    </rPh>
    <phoneticPr fontId="2"/>
  </si>
  <si>
    <t>有所見</t>
    <rPh sb="0" eb="1">
      <t>ユウ</t>
    </rPh>
    <rPh sb="1" eb="3">
      <t>ショケン</t>
    </rPh>
    <phoneticPr fontId="2"/>
  </si>
  <si>
    <t>（単位：人）</t>
    <rPh sb="1" eb="3">
      <t>タンイ</t>
    </rPh>
    <rPh sb="4" eb="5">
      <t>ヒト</t>
    </rPh>
    <phoneticPr fontId="2"/>
  </si>
  <si>
    <t>要指導</t>
    <rPh sb="0" eb="1">
      <t>ヨウ</t>
    </rPh>
    <rPh sb="1" eb="3">
      <t>シドウ</t>
    </rPh>
    <phoneticPr fontId="2"/>
  </si>
  <si>
    <t>要医療</t>
    <rPh sb="0" eb="1">
      <t>ヨウ</t>
    </rPh>
    <rPh sb="1" eb="3">
      <t>イリョウ</t>
    </rPh>
    <phoneticPr fontId="2"/>
  </si>
  <si>
    <t>結　　果</t>
    <rPh sb="0" eb="1">
      <t>ケツ</t>
    </rPh>
    <rPh sb="3" eb="4">
      <t>カ</t>
    </rPh>
    <phoneticPr fontId="2"/>
  </si>
  <si>
    <t>結　果</t>
    <rPh sb="0" eb="1">
      <t>ケツ</t>
    </rPh>
    <rPh sb="2" eb="3">
      <t>カ</t>
    </rPh>
    <phoneticPr fontId="2"/>
  </si>
  <si>
    <t>容器配付数</t>
    <rPh sb="0" eb="2">
      <t>ヨウキ</t>
    </rPh>
    <rPh sb="2" eb="4">
      <t>ハイフ</t>
    </rPh>
    <rPh sb="4" eb="5">
      <t>カズ</t>
    </rPh>
    <phoneticPr fontId="2"/>
  </si>
  <si>
    <t>総収集量</t>
    <rPh sb="0" eb="1">
      <t>ソウ</t>
    </rPh>
    <rPh sb="1" eb="3">
      <t>シュウシュウ</t>
    </rPh>
    <rPh sb="3" eb="4">
      <t>リョウ</t>
    </rPh>
    <phoneticPr fontId="2"/>
  </si>
  <si>
    <t>可燃物（焼却）</t>
    <rPh sb="0" eb="3">
      <t>カネンブツ</t>
    </rPh>
    <rPh sb="4" eb="6">
      <t>ショウキャク</t>
    </rPh>
    <phoneticPr fontId="2"/>
  </si>
  <si>
    <t>不燃物（埋立）</t>
    <rPh sb="0" eb="3">
      <t>フネンブツ</t>
    </rPh>
    <rPh sb="4" eb="6">
      <t>ウメタテ</t>
    </rPh>
    <phoneticPr fontId="2"/>
  </si>
  <si>
    <t>資源物</t>
    <rPh sb="0" eb="2">
      <t>シゲン</t>
    </rPh>
    <rPh sb="2" eb="3">
      <t>ブツ</t>
    </rPh>
    <phoneticPr fontId="2"/>
  </si>
  <si>
    <t>粗大ごみ</t>
    <rPh sb="0" eb="2">
      <t>ソダイ</t>
    </rPh>
    <phoneticPr fontId="2"/>
  </si>
  <si>
    <t>収　　　集　　　内　　　容</t>
    <rPh sb="0" eb="1">
      <t>オサム</t>
    </rPh>
    <rPh sb="4" eb="5">
      <t>シュウ</t>
    </rPh>
    <rPh sb="8" eb="9">
      <t>ウチ</t>
    </rPh>
    <rPh sb="12" eb="13">
      <t>カタチ</t>
    </rPh>
    <phoneticPr fontId="2"/>
  </si>
  <si>
    <t>（単位：ｔ）</t>
    <rPh sb="1" eb="3">
      <t>タンイ</t>
    </rPh>
    <phoneticPr fontId="2"/>
  </si>
  <si>
    <t>　５　ごみ処理状況</t>
    <rPh sb="5" eb="7">
      <t>ショリ</t>
    </rPh>
    <rPh sb="7" eb="9">
      <t>ジョウキョウ</t>
    </rPh>
    <phoneticPr fontId="2"/>
  </si>
  <si>
    <t>　６　し尿処理状況</t>
    <rPh sb="4" eb="5">
      <t>ニョウ</t>
    </rPh>
    <rPh sb="5" eb="7">
      <t>ショリ</t>
    </rPh>
    <rPh sb="7" eb="9">
      <t>ジョウキョウ</t>
    </rPh>
    <phoneticPr fontId="2"/>
  </si>
  <si>
    <t>処理量</t>
    <rPh sb="0" eb="2">
      <t>ショリ</t>
    </rPh>
    <rPh sb="2" eb="3">
      <t>リョウ</t>
    </rPh>
    <phoneticPr fontId="2"/>
  </si>
  <si>
    <t>処理内容</t>
    <rPh sb="0" eb="2">
      <t>ショリ</t>
    </rPh>
    <rPh sb="2" eb="4">
      <t>ナイヨウ</t>
    </rPh>
    <phoneticPr fontId="2"/>
  </si>
  <si>
    <t>し尿</t>
    <rPh sb="1" eb="2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</si>
  <si>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</si>
  <si>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（単位：kl）</t>
    <rPh sb="1" eb="3">
      <t>タンイ</t>
    </rPh>
    <phoneticPr fontId="2"/>
  </si>
  <si>
    <t>　７　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2"/>
  </si>
  <si>
    <t>【参考】県及び全国の状況</t>
    <rPh sb="1" eb="3">
      <t>サンコウ</t>
    </rPh>
    <rPh sb="4" eb="5">
      <t>ケン</t>
    </rPh>
    <rPh sb="5" eb="6">
      <t>オヨ</t>
    </rPh>
    <rPh sb="7" eb="9">
      <t>ゼンコク</t>
    </rPh>
    <rPh sb="10" eb="12">
      <t>ジョウキョウ</t>
    </rPh>
    <phoneticPr fontId="2"/>
  </si>
  <si>
    <t>４　検診受診状況</t>
    <rPh sb="2" eb="4">
      <t>ケンシン</t>
    </rPh>
    <rPh sb="4" eb="6">
      <t>ジュシン</t>
    </rPh>
    <rPh sb="6" eb="8">
      <t>ジョウキョウ</t>
    </rPh>
    <phoneticPr fontId="2"/>
  </si>
  <si>
    <t>看護師</t>
    <rPh sb="0" eb="1">
      <t>ミ</t>
    </rPh>
    <rPh sb="1" eb="2">
      <t>マモル</t>
    </rPh>
    <rPh sb="2" eb="3">
      <t>シ</t>
    </rPh>
    <phoneticPr fontId="2"/>
  </si>
  <si>
    <t>保健師</t>
    <rPh sb="0" eb="1">
      <t>タモツ</t>
    </rPh>
    <rPh sb="1" eb="2">
      <t>ケン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</si>
  <si>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</si>
  <si>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要注意</t>
    <rPh sb="0" eb="1">
      <t>ヨウ</t>
    </rPh>
    <rPh sb="1" eb="3">
      <t>チュウイ</t>
    </rPh>
    <phoneticPr fontId="2"/>
  </si>
  <si>
    <t>要再検</t>
    <rPh sb="0" eb="1">
      <t>ヨウ</t>
    </rPh>
    <rPh sb="1" eb="3">
      <t>サイケン</t>
    </rPh>
    <phoneticPr fontId="2"/>
  </si>
  <si>
    <t>通院継続</t>
    <rPh sb="0" eb="2">
      <t>ツウイン</t>
    </rPh>
    <rPh sb="2" eb="4">
      <t>ケイゾク</t>
    </rPh>
    <phoneticPr fontId="2"/>
  </si>
  <si>
    <t>対象者数</t>
    <rPh sb="0" eb="2">
      <t>タイショウ</t>
    </rPh>
    <rPh sb="2" eb="3">
      <t>シャ</t>
    </rPh>
    <rPh sb="3" eb="4">
      <t>スウ</t>
    </rPh>
    <phoneticPr fontId="2"/>
  </si>
  <si>
    <t>（単位：千人）</t>
    <rPh sb="1" eb="3">
      <t>タンイ</t>
    </rPh>
    <rPh sb="4" eb="6">
      <t>センニン</t>
    </rPh>
    <phoneticPr fontId="2"/>
  </si>
  <si>
    <t>要精検　</t>
    <rPh sb="0" eb="1">
      <t>ヨウ</t>
    </rPh>
    <rPh sb="1" eb="2">
      <t>セイ</t>
    </rPh>
    <rPh sb="2" eb="3">
      <t>ケン</t>
    </rPh>
    <phoneticPr fontId="2"/>
  </si>
  <si>
    <t>　結核検診（対象者：６５歳以上）　　　</t>
    <rPh sb="1" eb="3">
      <t>ケッカク</t>
    </rPh>
    <rPh sb="3" eb="5">
      <t>ケンシン</t>
    </rPh>
    <rPh sb="6" eb="9">
      <t>タイショウシャ</t>
    </rPh>
    <rPh sb="12" eb="15">
      <t>サイイジョウ</t>
    </rPh>
    <phoneticPr fontId="2"/>
  </si>
  <si>
    <t>　特定健診（対象者：４０～７４歳）　</t>
    <rPh sb="1" eb="3">
      <t>トクテイ</t>
    </rPh>
    <rPh sb="3" eb="5">
      <t>ケンシン</t>
    </rPh>
    <rPh sb="6" eb="9">
      <t>タイショウシャ</t>
    </rPh>
    <rPh sb="15" eb="16">
      <t>サイ</t>
    </rPh>
    <phoneticPr fontId="2"/>
  </si>
  <si>
    <r>
      <t>　肺がん検診（喀痰）　</t>
    </r>
    <r>
      <rPr>
        <sz val="10"/>
        <color indexed="8"/>
        <rFont val="ＭＳ Ｐゴシック"/>
        <family val="3"/>
        <charset val="128"/>
      </rPr>
      <t>喫煙指数６００（１日の本数×年数）以上の方、血痰などある希望者</t>
    </r>
    <rPh sb="1" eb="2">
      <t>ハイ</t>
    </rPh>
    <rPh sb="4" eb="6">
      <t>ケンシン</t>
    </rPh>
    <rPh sb="7" eb="8">
      <t>カク</t>
    </rPh>
    <rPh sb="8" eb="9">
      <t>タン</t>
    </rPh>
    <rPh sb="11" eb="13">
      <t>キツエン</t>
    </rPh>
    <rPh sb="13" eb="14">
      <t>ユビ</t>
    </rPh>
    <rPh sb="14" eb="15">
      <t>スウ</t>
    </rPh>
    <rPh sb="20" eb="21">
      <t>ニチ</t>
    </rPh>
    <rPh sb="22" eb="24">
      <t>ホンスウ</t>
    </rPh>
    <rPh sb="25" eb="26">
      <t>ネン</t>
    </rPh>
    <rPh sb="26" eb="27">
      <t>スウ</t>
    </rPh>
    <rPh sb="28" eb="30">
      <t>イジョウ</t>
    </rPh>
    <rPh sb="31" eb="32">
      <t>カタ</t>
    </rPh>
    <rPh sb="33" eb="35">
      <t>ケッタン</t>
    </rPh>
    <rPh sb="39" eb="42">
      <t>キボウシャ</t>
    </rPh>
    <phoneticPr fontId="2"/>
  </si>
  <si>
    <t>　子宮がん検診（対象者：２０歳以上の女性（隔年））※偶数の年齢が対象</t>
    <rPh sb="1" eb="3">
      <t>シキュウ</t>
    </rPh>
    <rPh sb="5" eb="7">
      <t>ケンシン</t>
    </rPh>
    <rPh sb="8" eb="11">
      <t>タイショウシャ</t>
    </rPh>
    <rPh sb="14" eb="15">
      <t>サイ</t>
    </rPh>
    <rPh sb="15" eb="17">
      <t>イジョウ</t>
    </rPh>
    <rPh sb="18" eb="20">
      <t>ジョセイ</t>
    </rPh>
    <rPh sb="21" eb="22">
      <t>カク</t>
    </rPh>
    <rPh sb="22" eb="23">
      <t>ネン</t>
    </rPh>
    <rPh sb="26" eb="28">
      <t>グウスウ</t>
    </rPh>
    <rPh sb="29" eb="31">
      <t>ネンレイ</t>
    </rPh>
    <rPh sb="32" eb="34">
      <t>タイショウ</t>
    </rPh>
    <phoneticPr fontId="2"/>
  </si>
  <si>
    <t>　乳がん検診（対象者：４０歳以上の女性（隔年））※偶数の年齢が対象</t>
    <rPh sb="1" eb="2">
      <t>チチ</t>
    </rPh>
    <rPh sb="4" eb="6">
      <t>ケンシン</t>
    </rPh>
    <rPh sb="25" eb="27">
      <t>グウスウ</t>
    </rPh>
    <rPh sb="28" eb="30">
      <t>ネンレイ</t>
    </rPh>
    <rPh sb="31" eb="33">
      <t>タイショウ</t>
    </rPh>
    <phoneticPr fontId="2"/>
  </si>
  <si>
    <t>平成10年度</t>
    <rPh sb="0" eb="2">
      <t>ヘイセイ</t>
    </rPh>
    <rPh sb="4" eb="5">
      <t>ネン</t>
    </rPh>
    <rPh sb="5" eb="6">
      <t>ド</t>
    </rPh>
    <phoneticPr fontId="2"/>
  </si>
  <si>
    <t>資料：石川町町民生活課</t>
    <rPh sb="0" eb="2">
      <t>シリョウ</t>
    </rPh>
    <rPh sb="3" eb="5">
      <t>イシカワ</t>
    </rPh>
    <rPh sb="5" eb="6">
      <t>イシマチ</t>
    </rPh>
    <rPh sb="6" eb="8">
      <t>チョウミン</t>
    </rPh>
    <rPh sb="8" eb="10">
      <t>セイカツ</t>
    </rPh>
    <rPh sb="10" eb="11">
      <t>カ</t>
    </rPh>
    <phoneticPr fontId="2"/>
  </si>
  <si>
    <t>各年１０月１日現在</t>
    <rPh sb="0" eb="1">
      <t>カク</t>
    </rPh>
    <rPh sb="1" eb="2">
      <t>トシ</t>
    </rPh>
    <rPh sb="4" eb="5">
      <t>ガツ</t>
    </rPh>
    <rPh sb="6" eb="9">
      <t>ニチゲンザイ</t>
    </rPh>
    <phoneticPr fontId="2"/>
  </si>
  <si>
    <t>被保険者世帯数
（世帯）</t>
    <rPh sb="0" eb="4">
      <t>ヒホケンシャ</t>
    </rPh>
    <rPh sb="4" eb="7">
      <t>セタイスウ</t>
    </rPh>
    <rPh sb="9" eb="11">
      <t>セタイ</t>
    </rPh>
    <phoneticPr fontId="2"/>
  </si>
  <si>
    <t>被保険者数（人）</t>
    <rPh sb="0" eb="4">
      <t>ヒホケンシャ</t>
    </rPh>
    <rPh sb="4" eb="5">
      <t>スウ</t>
    </rPh>
    <rPh sb="6" eb="7">
      <t>ニン</t>
    </rPh>
    <phoneticPr fontId="2"/>
  </si>
  <si>
    <t>加入率（％）</t>
    <rPh sb="0" eb="2">
      <t>カニュウ</t>
    </rPh>
    <rPh sb="2" eb="3">
      <t>リツ</t>
    </rPh>
    <phoneticPr fontId="2"/>
  </si>
  <si>
    <t>資料：石川町町民生活課</t>
    <rPh sb="0" eb="2">
      <t>シリョウ</t>
    </rPh>
    <rPh sb="3" eb="5">
      <t>イシカワ</t>
    </rPh>
    <rPh sb="5" eb="6">
      <t>マチ</t>
    </rPh>
    <rPh sb="6" eb="7">
      <t>イシマチ</t>
    </rPh>
    <rPh sb="8" eb="10">
      <t>セイカツ</t>
    </rPh>
    <rPh sb="10" eb="11">
      <t>カ</t>
    </rPh>
    <phoneticPr fontId="2"/>
  </si>
  <si>
    <t>各年３月３１日現在</t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</si>
  <si>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資料：福島県県中保健福祉事務所</t>
    <rPh sb="0" eb="2">
      <t>シリョウ</t>
    </rPh>
    <rPh sb="3" eb="6">
      <t>フクシマケン</t>
    </rPh>
    <rPh sb="6" eb="8">
      <t>ケンチュウ</t>
    </rPh>
    <rPh sb="8" eb="10">
      <t>ホケン</t>
    </rPh>
    <rPh sb="10" eb="12">
      <t>フクシ</t>
    </rPh>
    <rPh sb="12" eb="14">
      <t>ジム</t>
    </rPh>
    <rPh sb="14" eb="15">
      <t>ショ</t>
    </rPh>
    <phoneticPr fontId="2"/>
  </si>
  <si>
    <t>　後期高齢者検診（対象者：７５歳以上）</t>
    <rPh sb="1" eb="3">
      <t>コウキ</t>
    </rPh>
    <rPh sb="3" eb="6">
      <t>コウレイシャ</t>
    </rPh>
    <rPh sb="6" eb="8">
      <t>ケンシン</t>
    </rPh>
    <rPh sb="9" eb="11">
      <t>タイショウ</t>
    </rPh>
    <rPh sb="11" eb="12">
      <t>シャ</t>
    </rPh>
    <rPh sb="15" eb="18">
      <t>サイイジョウ</t>
    </rPh>
    <phoneticPr fontId="2"/>
  </si>
  <si>
    <t>前立腺がん検診（対象者：５０歳以上の男性）</t>
    <rPh sb="0" eb="3">
      <t>ゼンリツセン</t>
    </rPh>
    <rPh sb="5" eb="7">
      <t>ケンシン</t>
    </rPh>
    <rPh sb="8" eb="11">
      <t>タイショウシャ</t>
    </rPh>
    <rPh sb="14" eb="15">
      <t>サイ</t>
    </rPh>
    <rPh sb="15" eb="17">
      <t>イジョウ</t>
    </rPh>
    <rPh sb="18" eb="20">
      <t>ダンセイ</t>
    </rPh>
    <phoneticPr fontId="2"/>
  </si>
  <si>
    <t>内臓脂肪症候群該当</t>
    <rPh sb="0" eb="2">
      <t>ナイゾウ</t>
    </rPh>
    <rPh sb="2" eb="4">
      <t>シボウ</t>
    </rPh>
    <rPh sb="4" eb="7">
      <t>ショウコウグン</t>
    </rPh>
    <rPh sb="7" eb="9">
      <t>ガイトウ</t>
    </rPh>
    <phoneticPr fontId="2"/>
  </si>
  <si>
    <t>内臓脂肪症候群予備軍</t>
    <rPh sb="0" eb="2">
      <t>ナイゾウ</t>
    </rPh>
    <rPh sb="2" eb="4">
      <t>シボウ</t>
    </rPh>
    <rPh sb="4" eb="7">
      <t>ショウコウグン</t>
    </rPh>
    <rPh sb="7" eb="10">
      <t>ヨビグン</t>
    </rPh>
    <phoneticPr fontId="2"/>
  </si>
  <si>
    <t>資料：石川町保健福祉課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phoneticPr fontId="2"/>
  </si>
  <si>
    <t>　胃がん検診（対象者：４０歳以上）</t>
    <rPh sb="1" eb="2">
      <t>イ</t>
    </rPh>
    <rPh sb="4" eb="6">
      <t>ケンシン</t>
    </rPh>
    <rPh sb="7" eb="10">
      <t>タイショウシャ</t>
    </rPh>
    <rPh sb="13" eb="16">
      <t>サイイジョウ</t>
    </rPh>
    <phoneticPr fontId="2"/>
  </si>
  <si>
    <t>　肺がん検診（肺野部）　（対象者：４０歳以上）</t>
    <rPh sb="1" eb="2">
      <t>ハイ</t>
    </rPh>
    <rPh sb="4" eb="6">
      <t>ケンシン</t>
    </rPh>
    <rPh sb="7" eb="8">
      <t>ハイ</t>
    </rPh>
    <rPh sb="8" eb="9">
      <t>ヤ</t>
    </rPh>
    <rPh sb="9" eb="10">
      <t>ブ</t>
    </rPh>
    <phoneticPr fontId="2"/>
  </si>
  <si>
    <t>　大腸がん検診（対象者：４０歳以上）　</t>
    <rPh sb="1" eb="3">
      <t>ダイチョウ</t>
    </rPh>
    <rPh sb="5" eb="7">
      <t>ケンシン</t>
    </rPh>
    <rPh sb="8" eb="11">
      <t>タイショウシャ</t>
    </rPh>
    <rPh sb="14" eb="17">
      <t>サイイジョウ</t>
    </rPh>
    <phoneticPr fontId="2"/>
  </si>
  <si>
    <t>福島県 H２６</t>
    <rPh sb="0" eb="1">
      <t>フク</t>
    </rPh>
    <rPh sb="1" eb="2">
      <t>シマ</t>
    </rPh>
    <rPh sb="2" eb="3">
      <t>ケン</t>
    </rPh>
    <phoneticPr fontId="2"/>
  </si>
  <si>
    <t>全 国  H２６</t>
    <rPh sb="0" eb="1">
      <t>ゼン</t>
    </rPh>
    <rPh sb="2" eb="3">
      <t>クニ</t>
    </rPh>
    <phoneticPr fontId="2"/>
  </si>
  <si>
    <t>平成20年度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</si>
  <si>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</si>
  <si>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福島県 H２７</t>
    <rPh sb="0" eb="1">
      <t>フク</t>
    </rPh>
    <rPh sb="1" eb="2">
      <t>シマ</t>
    </rPh>
    <rPh sb="2" eb="3">
      <t>ケン</t>
    </rPh>
    <phoneticPr fontId="2"/>
  </si>
  <si>
    <t>全 国  H２７</t>
    <rPh sb="0" eb="1">
      <t>ゼン</t>
    </rPh>
    <rPh sb="2" eb="3">
      <t>クニ</t>
    </rPh>
    <phoneticPr fontId="2"/>
  </si>
  <si>
    <t>資料：石川町保健福祉課　　※平成26年度からの対象者数は、厚生労働省算定値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rPh sb="14" eb="16">
      <t>ヘイセイ</t>
    </rPh>
    <rPh sb="18" eb="20">
      <t>ネンド</t>
    </rPh>
    <rPh sb="23" eb="26">
      <t>タイショウシャ</t>
    </rPh>
    <rPh sb="26" eb="27">
      <t>スウ</t>
    </rPh>
    <rPh sb="29" eb="31">
      <t>コウセイ</t>
    </rPh>
    <rPh sb="31" eb="34">
      <t>ロウドウショウ</t>
    </rPh>
    <rPh sb="34" eb="36">
      <t>サンテイ</t>
    </rPh>
    <rPh sb="36" eb="37">
      <t>チ</t>
    </rPh>
    <phoneticPr fontId="2"/>
  </si>
  <si>
    <t>資料：石川町保健福祉課　　※平成25年度からの対象者数は、厚生労働省算定値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rPh sb="14" eb="16">
      <t>ヘイセイ</t>
    </rPh>
    <rPh sb="18" eb="20">
      <t>ネンド</t>
    </rPh>
    <rPh sb="23" eb="26">
      <t>タイショウシャ</t>
    </rPh>
    <rPh sb="26" eb="27">
      <t>スウ</t>
    </rPh>
    <rPh sb="29" eb="31">
      <t>コウセイ</t>
    </rPh>
    <rPh sb="31" eb="34">
      <t>ロウドウショウ</t>
    </rPh>
    <rPh sb="34" eb="36">
      <t>サンテイ</t>
    </rPh>
    <rPh sb="36" eb="37">
      <t>チ</t>
    </rPh>
    <phoneticPr fontId="2"/>
  </si>
  <si>
    <t>平成18年度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</si>
  <si>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</si>
  <si>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資料：厚生労働省「医師・歯科医師・薬剤師調査」、福島県「看護職員就業届出状況」</t>
    <rPh sb="0" eb="2">
      <t>シリョウ</t>
    </rPh>
    <rPh sb="3" eb="5">
      <t>コウセイ</t>
    </rPh>
    <rPh sb="5" eb="8">
      <t>ロウドウショウ</t>
    </rPh>
    <rPh sb="9" eb="11">
      <t>イシ</t>
    </rPh>
    <rPh sb="12" eb="14">
      <t>シカ</t>
    </rPh>
    <rPh sb="14" eb="16">
      <t>イシ</t>
    </rPh>
    <rPh sb="17" eb="20">
      <t>ヤクザイシ</t>
    </rPh>
    <rPh sb="20" eb="22">
      <t>チョウサ</t>
    </rPh>
    <rPh sb="24" eb="27">
      <t>フクシマケン</t>
    </rPh>
    <rPh sb="28" eb="30">
      <t>カンゴ</t>
    </rPh>
    <rPh sb="30" eb="32">
      <t>ショクイン</t>
    </rPh>
    <rPh sb="32" eb="34">
      <t>シュウギョウ</t>
    </rPh>
    <rPh sb="34" eb="36">
      <t>トドケデ</t>
    </rPh>
    <rPh sb="36" eb="38">
      <t>ジョウキョウ</t>
    </rPh>
    <phoneticPr fontId="2"/>
  </si>
  <si>
    <t>　　　　※隔年調査</t>
    <phoneticPr fontId="2"/>
  </si>
  <si>
    <t>資料：厚生労働省「平成２７年人口動態統計（確定数）の概況」</t>
    <rPh sb="0" eb="2">
      <t>シリョウ</t>
    </rPh>
    <phoneticPr fontId="2"/>
  </si>
  <si>
    <t>資料：福島県「平成27年人口動態統計（確定数）の概況（福島県）」</t>
    <rPh sb="0" eb="2">
      <t>シリョウ</t>
    </rPh>
    <rPh sb="3" eb="6">
      <t>フクシマケン</t>
    </rPh>
    <rPh sb="7" eb="9">
      <t>ヘイセイ</t>
    </rPh>
    <rPh sb="11" eb="12">
      <t>ネン</t>
    </rPh>
    <rPh sb="12" eb="14">
      <t>ジンコウ</t>
    </rPh>
    <rPh sb="14" eb="16">
      <t>ドウタイ</t>
    </rPh>
    <rPh sb="16" eb="18">
      <t>トウケイ</t>
    </rPh>
    <rPh sb="19" eb="21">
      <t>カクテイ</t>
    </rPh>
    <rPh sb="21" eb="22">
      <t>スウ</t>
    </rPh>
    <rPh sb="24" eb="26">
      <t>ガイキョウ</t>
    </rPh>
    <rPh sb="27" eb="30">
      <t>フクシマケン</t>
    </rPh>
    <phoneticPr fontId="2"/>
  </si>
  <si>
    <t>　　　　福島県「平成27年人口動態統計（確定数）の概況（福島県）」</t>
    <phoneticPr fontId="2"/>
  </si>
  <si>
    <t>資料：石川町町民生活課</t>
    <rPh sb="0" eb="2">
      <t>シリョウ</t>
    </rPh>
    <rPh sb="3" eb="5">
      <t>イシカワ</t>
    </rPh>
    <rPh sb="5" eb="6">
      <t>マチ</t>
    </rPh>
    <rPh sb="6" eb="8">
      <t>チョウミン</t>
    </rPh>
    <rPh sb="8" eb="10">
      <t>セイカツ</t>
    </rPh>
    <rPh sb="10" eb="1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</si>
</sst>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%"/>
    <numFmt numFmtId="178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distributed" textRotation="255" wrapText="1"/>
    </xf>
    <xf numFmtId="0" fontId="5" fillId="0" borderId="7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0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0" fontId="9" fillId="2" borderId="21" xfId="0" applyFont="1" applyFill="1" applyBorder="1" applyAlignment="1">
      <alignment horizontal="center" vertical="center"/>
    </xf>
    <xf numFmtId="0" fontId="5" fillId="0" borderId="22" xfId="0" applyFont="1" applyFill="1" applyBorder="1"/>
    <xf numFmtId="0" fontId="0" fillId="0" borderId="0" xfId="0" applyFont="1" applyFill="1"/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Border="1"/>
    <xf numFmtId="0" fontId="9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9" fillId="2" borderId="18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right" vertical="center"/>
    </xf>
    <xf numFmtId="177" fontId="9" fillId="0" borderId="8" xfId="1" applyNumberFormat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right" vertical="center"/>
    </xf>
    <xf numFmtId="177" fontId="9" fillId="0" borderId="22" xfId="1" applyNumberFormat="1" applyFont="1" applyFill="1" applyBorder="1" applyAlignment="1">
      <alignment horizontal="right" vertical="center"/>
    </xf>
    <xf numFmtId="0" fontId="9" fillId="0" borderId="5" xfId="0" applyFont="1" applyBorder="1" applyAlignment="1"/>
    <xf numFmtId="38" fontId="5" fillId="0" borderId="9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right"/>
    </xf>
    <xf numFmtId="38" fontId="5" fillId="0" borderId="9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/>
    </xf>
    <xf numFmtId="38" fontId="5" fillId="0" borderId="9" xfId="1" applyFont="1" applyFill="1" applyBorder="1" applyAlignment="1">
      <alignment horizontal="right"/>
    </xf>
    <xf numFmtId="38" fontId="5" fillId="0" borderId="11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/>
    </xf>
    <xf numFmtId="38" fontId="5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４　保健・衛生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95275" y="1809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1</xdr:row>
      <xdr:rowOff>0</xdr:rowOff>
    </xdr:from>
    <xdr:to>
      <xdr:col>9</xdr:col>
      <xdr:colOff>352425</xdr:colOff>
      <xdr:row>1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810000" y="180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1</xdr:row>
      <xdr:rowOff>0</xdr:rowOff>
    </xdr:from>
    <xdr:to>
      <xdr:col>10</xdr:col>
      <xdr:colOff>352425</xdr:colOff>
      <xdr:row>1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162425" y="180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523875</xdr:colOff>
      <xdr:row>1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9525" y="1809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295275" y="1809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514350</xdr:colOff>
      <xdr:row>1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0" y="1809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523875</xdr:colOff>
      <xdr:row>15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9525" y="31146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295275" y="31146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15</xdr:row>
      <xdr:rowOff>0</xdr:rowOff>
    </xdr:from>
    <xdr:to>
      <xdr:col>9</xdr:col>
      <xdr:colOff>352425</xdr:colOff>
      <xdr:row>15</xdr:row>
      <xdr:rowOff>0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3810000" y="31146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15</xdr:row>
      <xdr:rowOff>0</xdr:rowOff>
    </xdr:from>
    <xdr:to>
      <xdr:col>10</xdr:col>
      <xdr:colOff>352425</xdr:colOff>
      <xdr:row>15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4162425" y="31146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523875</xdr:colOff>
      <xdr:row>15</xdr:row>
      <xdr:rowOff>0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9525" y="31146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295275" y="31146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514350</xdr:colOff>
      <xdr:row>15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0" y="31146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2"/>
  <sheetViews>
    <sheetView tabSelected="1" workbookViewId="0"/>
  </sheetViews>
  <sheetFormatPr defaultRowHeight="13.5"/>
  <sheetData>
    <row r="16" spans="2:2" s="1" customFormat="1" ht="27" customHeight="1">
      <c r="B16" s="1" t="s">
        <v>5</v>
      </c>
    </row>
    <row r="17" spans="2:2" s="1" customFormat="1" ht="27" customHeight="1">
      <c r="B17" s="1" t="s">
        <v>6</v>
      </c>
    </row>
    <row r="18" spans="2:2" s="1" customFormat="1" ht="27" customHeight="1">
      <c r="B18" s="1" t="s">
        <v>7</v>
      </c>
    </row>
    <row r="19" spans="2:2" s="1" customFormat="1" ht="27" customHeight="1">
      <c r="B19" s="1" t="s">
        <v>68</v>
      </c>
    </row>
    <row r="20" spans="2:2" s="1" customFormat="1" ht="27" customHeight="1">
      <c r="B20" s="1" t="s">
        <v>8</v>
      </c>
    </row>
    <row r="21" spans="2:2" s="1" customFormat="1" ht="27" customHeight="1">
      <c r="B21" s="1" t="s">
        <v>9</v>
      </c>
    </row>
    <row r="22" spans="2:2" s="1" customFormat="1" ht="27" customHeight="1">
      <c r="B22" s="1" t="s">
        <v>10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Normal="100" workbookViewId="0"/>
  </sheetViews>
  <sheetFormatPr defaultRowHeight="13.5"/>
  <cols>
    <col min="1" max="1" width="12.625" style="2" customWidth="1"/>
    <col min="2" max="2" width="7.25" style="2" bestFit="1" customWidth="1"/>
    <col min="3" max="3" width="5.5" style="2" customWidth="1"/>
    <col min="4" max="4" width="6.25" style="2" customWidth="1"/>
    <col min="5" max="6" width="4.625" style="2" customWidth="1"/>
    <col min="7" max="7" width="5.75" style="2" customWidth="1"/>
    <col min="8" max="17" width="4.625" style="2" customWidth="1"/>
    <col min="18" max="16384" width="9" style="2"/>
  </cols>
  <sheetData>
    <row r="1" spans="1:17" s="5" customFormat="1" ht="14.25">
      <c r="A1" s="4" t="s">
        <v>20</v>
      </c>
    </row>
    <row r="2" spans="1:17" s="5" customFormat="1" ht="14.25" thickBot="1">
      <c r="Q2" s="6" t="s">
        <v>90</v>
      </c>
    </row>
    <row r="3" spans="1:17" s="14" customFormat="1" ht="20.100000000000001" customHeight="1">
      <c r="A3" s="132" t="s">
        <v>25</v>
      </c>
      <c r="B3" s="128" t="s">
        <v>14</v>
      </c>
      <c r="C3" s="128"/>
      <c r="D3" s="128"/>
      <c r="E3" s="128"/>
      <c r="F3" s="127" t="s">
        <v>15</v>
      </c>
      <c r="G3" s="128"/>
      <c r="H3" s="128"/>
      <c r="I3" s="129"/>
      <c r="J3" s="128" t="s">
        <v>16</v>
      </c>
      <c r="K3" s="128"/>
      <c r="L3" s="128"/>
      <c r="M3" s="128"/>
      <c r="N3" s="127" t="s">
        <v>17</v>
      </c>
      <c r="O3" s="128"/>
      <c r="P3" s="128"/>
      <c r="Q3" s="129"/>
    </row>
    <row r="4" spans="1:17" s="14" customFormat="1" ht="20.100000000000001" customHeight="1">
      <c r="A4" s="133"/>
      <c r="B4" s="130" t="s">
        <v>12</v>
      </c>
      <c r="C4" s="130"/>
      <c r="D4" s="130" t="s">
        <v>13</v>
      </c>
      <c r="E4" s="130"/>
      <c r="F4" s="130" t="s">
        <v>12</v>
      </c>
      <c r="G4" s="130"/>
      <c r="H4" s="130" t="s">
        <v>13</v>
      </c>
      <c r="I4" s="130"/>
      <c r="J4" s="130" t="s">
        <v>12</v>
      </c>
      <c r="K4" s="130"/>
      <c r="L4" s="130" t="s">
        <v>13</v>
      </c>
      <c r="M4" s="130"/>
      <c r="N4" s="130" t="s">
        <v>12</v>
      </c>
      <c r="O4" s="130"/>
      <c r="P4" s="130" t="s">
        <v>13</v>
      </c>
      <c r="Q4" s="131"/>
    </row>
    <row r="5" spans="1:17" s="10" customFormat="1" ht="18" customHeight="1">
      <c r="A5" s="15" t="s">
        <v>109</v>
      </c>
      <c r="B5" s="122">
        <v>19</v>
      </c>
      <c r="C5" s="122"/>
      <c r="D5" s="122">
        <v>8</v>
      </c>
      <c r="E5" s="122"/>
      <c r="F5" s="122">
        <v>0</v>
      </c>
      <c r="G5" s="122"/>
      <c r="H5" s="122">
        <v>0</v>
      </c>
      <c r="I5" s="122"/>
      <c r="J5" s="122">
        <v>11</v>
      </c>
      <c r="K5" s="122"/>
      <c r="L5" s="122">
        <v>8</v>
      </c>
      <c r="M5" s="122"/>
      <c r="N5" s="122">
        <v>8</v>
      </c>
      <c r="O5" s="122"/>
      <c r="P5" s="122">
        <v>0</v>
      </c>
      <c r="Q5" s="116"/>
    </row>
    <row r="6" spans="1:17" s="10" customFormat="1" ht="18" customHeight="1">
      <c r="A6" s="15">
        <v>22</v>
      </c>
      <c r="B6" s="122">
        <v>19</v>
      </c>
      <c r="C6" s="122"/>
      <c r="D6" s="122">
        <v>8</v>
      </c>
      <c r="E6" s="122"/>
      <c r="F6" s="122">
        <v>0</v>
      </c>
      <c r="G6" s="122"/>
      <c r="H6" s="122">
        <v>0</v>
      </c>
      <c r="I6" s="122"/>
      <c r="J6" s="122">
        <v>11</v>
      </c>
      <c r="K6" s="122"/>
      <c r="L6" s="122">
        <v>8</v>
      </c>
      <c r="M6" s="122"/>
      <c r="N6" s="122">
        <v>8</v>
      </c>
      <c r="O6" s="122"/>
      <c r="P6" s="122">
        <v>0</v>
      </c>
      <c r="Q6" s="116"/>
    </row>
    <row r="7" spans="1:17" s="10" customFormat="1" ht="18" customHeight="1">
      <c r="A7" s="15">
        <v>23</v>
      </c>
      <c r="B7" s="122">
        <v>19</v>
      </c>
      <c r="C7" s="122"/>
      <c r="D7" s="122">
        <v>8</v>
      </c>
      <c r="E7" s="122"/>
      <c r="F7" s="122">
        <v>0</v>
      </c>
      <c r="G7" s="122"/>
      <c r="H7" s="122">
        <v>0</v>
      </c>
      <c r="I7" s="122"/>
      <c r="J7" s="122">
        <v>11</v>
      </c>
      <c r="K7" s="122"/>
      <c r="L7" s="122">
        <v>8</v>
      </c>
      <c r="M7" s="122"/>
      <c r="N7" s="122">
        <v>8</v>
      </c>
      <c r="O7" s="122"/>
      <c r="P7" s="122">
        <v>0</v>
      </c>
      <c r="Q7" s="116"/>
    </row>
    <row r="8" spans="1:17" s="10" customFormat="1" ht="18" customHeight="1">
      <c r="A8" s="15">
        <v>24</v>
      </c>
      <c r="B8" s="122">
        <v>19</v>
      </c>
      <c r="C8" s="122"/>
      <c r="D8" s="122">
        <v>8</v>
      </c>
      <c r="E8" s="122"/>
      <c r="F8" s="122">
        <v>0</v>
      </c>
      <c r="G8" s="122"/>
      <c r="H8" s="122">
        <v>0</v>
      </c>
      <c r="I8" s="122"/>
      <c r="J8" s="122">
        <v>11</v>
      </c>
      <c r="K8" s="122"/>
      <c r="L8" s="122">
        <v>8</v>
      </c>
      <c r="M8" s="122"/>
      <c r="N8" s="122">
        <v>8</v>
      </c>
      <c r="O8" s="122"/>
      <c r="P8" s="122">
        <v>0</v>
      </c>
      <c r="Q8" s="116"/>
    </row>
    <row r="9" spans="1:17" s="10" customFormat="1" ht="18" customHeight="1">
      <c r="A9" s="15">
        <v>25</v>
      </c>
      <c r="B9" s="122">
        <v>19</v>
      </c>
      <c r="C9" s="122"/>
      <c r="D9" s="122">
        <v>8</v>
      </c>
      <c r="E9" s="122"/>
      <c r="F9" s="122">
        <v>0</v>
      </c>
      <c r="G9" s="122"/>
      <c r="H9" s="122">
        <v>0</v>
      </c>
      <c r="I9" s="122"/>
      <c r="J9" s="122">
        <v>11</v>
      </c>
      <c r="K9" s="122"/>
      <c r="L9" s="122">
        <v>8</v>
      </c>
      <c r="M9" s="122"/>
      <c r="N9" s="122">
        <v>8</v>
      </c>
      <c r="O9" s="122"/>
      <c r="P9" s="122">
        <v>0</v>
      </c>
      <c r="Q9" s="116"/>
    </row>
    <row r="10" spans="1:17" s="9" customFormat="1" ht="18" customHeight="1">
      <c r="A10" s="15">
        <v>26</v>
      </c>
      <c r="B10" s="122">
        <f>F10+J10+N10</f>
        <v>19</v>
      </c>
      <c r="C10" s="122"/>
      <c r="D10" s="122">
        <f>H10+L10+P10</f>
        <v>8</v>
      </c>
      <c r="E10" s="122"/>
      <c r="F10" s="122">
        <v>0</v>
      </c>
      <c r="G10" s="122"/>
      <c r="H10" s="122">
        <v>0</v>
      </c>
      <c r="I10" s="122"/>
      <c r="J10" s="122">
        <v>11</v>
      </c>
      <c r="K10" s="122"/>
      <c r="L10" s="122">
        <v>8</v>
      </c>
      <c r="M10" s="122"/>
      <c r="N10" s="122">
        <v>8</v>
      </c>
      <c r="O10" s="122"/>
      <c r="P10" s="122">
        <v>0</v>
      </c>
      <c r="Q10" s="116"/>
    </row>
    <row r="11" spans="1:17" s="10" customFormat="1" ht="18" customHeight="1">
      <c r="A11" s="15">
        <v>27</v>
      </c>
      <c r="B11" s="122">
        <f>F11+J11+N11</f>
        <v>19</v>
      </c>
      <c r="C11" s="122"/>
      <c r="D11" s="122">
        <f>H11+L11+P11</f>
        <v>8</v>
      </c>
      <c r="E11" s="122"/>
      <c r="F11" s="122">
        <v>0</v>
      </c>
      <c r="G11" s="122"/>
      <c r="H11" s="122">
        <v>0</v>
      </c>
      <c r="I11" s="122"/>
      <c r="J11" s="122">
        <v>11</v>
      </c>
      <c r="K11" s="122"/>
      <c r="L11" s="122">
        <v>8</v>
      </c>
      <c r="M11" s="122"/>
      <c r="N11" s="122">
        <v>8</v>
      </c>
      <c r="O11" s="122"/>
      <c r="P11" s="122">
        <v>0</v>
      </c>
      <c r="Q11" s="116"/>
    </row>
    <row r="12" spans="1:17" s="10" customFormat="1" ht="18" customHeight="1" thickBot="1">
      <c r="A12" s="16">
        <v>28</v>
      </c>
      <c r="B12" s="124">
        <f>F12+J12+N12</f>
        <v>20</v>
      </c>
      <c r="C12" s="124"/>
      <c r="D12" s="124">
        <f>H12+L12+P12</f>
        <v>8</v>
      </c>
      <c r="E12" s="124"/>
      <c r="F12" s="124">
        <v>0</v>
      </c>
      <c r="G12" s="124"/>
      <c r="H12" s="124">
        <v>0</v>
      </c>
      <c r="I12" s="124"/>
      <c r="J12" s="124">
        <v>11</v>
      </c>
      <c r="K12" s="124"/>
      <c r="L12" s="124">
        <v>8</v>
      </c>
      <c r="M12" s="124"/>
      <c r="N12" s="124">
        <v>9</v>
      </c>
      <c r="O12" s="124"/>
      <c r="P12" s="124">
        <v>0</v>
      </c>
      <c r="Q12" s="119"/>
    </row>
    <row r="13" spans="1:17" s="5" customFormat="1">
      <c r="A13" s="5" t="s">
        <v>91</v>
      </c>
    </row>
    <row r="14" spans="1:17" s="5" customFormat="1"/>
    <row r="15" spans="1:17" s="5" customFormat="1" ht="14.25">
      <c r="A15" s="4" t="s">
        <v>18</v>
      </c>
    </row>
    <row r="16" spans="1:17" s="5" customFormat="1" ht="14.25" thickBot="1">
      <c r="Q16" s="6" t="s">
        <v>19</v>
      </c>
    </row>
    <row r="17" spans="1:17" s="14" customFormat="1" ht="20.100000000000001" customHeight="1">
      <c r="A17" s="24" t="s">
        <v>25</v>
      </c>
      <c r="B17" s="123" t="s">
        <v>3</v>
      </c>
      <c r="C17" s="123"/>
      <c r="D17" s="123" t="s">
        <v>24</v>
      </c>
      <c r="E17" s="123"/>
      <c r="F17" s="123" t="s">
        <v>21</v>
      </c>
      <c r="G17" s="123"/>
      <c r="H17" s="123" t="s">
        <v>22</v>
      </c>
      <c r="I17" s="123"/>
      <c r="J17" s="123" t="s">
        <v>23</v>
      </c>
      <c r="K17" s="123"/>
      <c r="L17" s="123" t="s">
        <v>69</v>
      </c>
      <c r="M17" s="123"/>
      <c r="N17" s="123" t="s">
        <v>70</v>
      </c>
      <c r="O17" s="123"/>
      <c r="P17" s="123" t="s">
        <v>71</v>
      </c>
      <c r="Q17" s="125"/>
    </row>
    <row r="18" spans="1:17" s="10" customFormat="1" ht="18" customHeight="1">
      <c r="A18" s="11" t="s">
        <v>103</v>
      </c>
      <c r="B18" s="122">
        <f>SUM(D18:Q18)</f>
        <v>128</v>
      </c>
      <c r="C18" s="122"/>
      <c r="D18" s="122">
        <v>18</v>
      </c>
      <c r="E18" s="122"/>
      <c r="F18" s="122">
        <v>13</v>
      </c>
      <c r="G18" s="122"/>
      <c r="H18" s="122">
        <v>18</v>
      </c>
      <c r="I18" s="122"/>
      <c r="J18" s="122">
        <v>0</v>
      </c>
      <c r="K18" s="122"/>
      <c r="L18" s="122">
        <v>19</v>
      </c>
      <c r="M18" s="122"/>
      <c r="N18" s="122">
        <v>6</v>
      </c>
      <c r="O18" s="122"/>
      <c r="P18" s="122">
        <v>54</v>
      </c>
      <c r="Q18" s="116"/>
    </row>
    <row r="19" spans="1:17" s="10" customFormat="1" ht="18" customHeight="1">
      <c r="A19" s="11">
        <v>18</v>
      </c>
      <c r="B19" s="122">
        <f>SUM(D19:Q19)</f>
        <v>122</v>
      </c>
      <c r="C19" s="122"/>
      <c r="D19" s="122">
        <v>16</v>
      </c>
      <c r="E19" s="122"/>
      <c r="F19" s="122">
        <v>14</v>
      </c>
      <c r="G19" s="122"/>
      <c r="H19" s="122">
        <v>21</v>
      </c>
      <c r="I19" s="122"/>
      <c r="J19" s="122">
        <v>0</v>
      </c>
      <c r="K19" s="122"/>
      <c r="L19" s="122">
        <v>23</v>
      </c>
      <c r="M19" s="122"/>
      <c r="N19" s="122">
        <v>6</v>
      </c>
      <c r="O19" s="122"/>
      <c r="P19" s="122">
        <v>42</v>
      </c>
      <c r="Q19" s="116"/>
    </row>
    <row r="20" spans="1:17" s="10" customFormat="1" ht="18" customHeight="1">
      <c r="A20" s="11">
        <v>20</v>
      </c>
      <c r="B20" s="116">
        <v>117</v>
      </c>
      <c r="C20" s="118"/>
      <c r="D20" s="116">
        <v>13</v>
      </c>
      <c r="E20" s="118"/>
      <c r="F20" s="116">
        <v>14</v>
      </c>
      <c r="G20" s="118"/>
      <c r="H20" s="116">
        <v>22</v>
      </c>
      <c r="I20" s="118"/>
      <c r="J20" s="116">
        <v>0</v>
      </c>
      <c r="K20" s="118"/>
      <c r="L20" s="116">
        <v>21</v>
      </c>
      <c r="M20" s="118"/>
      <c r="N20" s="116">
        <v>6</v>
      </c>
      <c r="O20" s="118"/>
      <c r="P20" s="116">
        <v>41</v>
      </c>
      <c r="Q20" s="117"/>
    </row>
    <row r="21" spans="1:17" s="10" customFormat="1" ht="18" customHeight="1">
      <c r="A21" s="11">
        <v>22</v>
      </c>
      <c r="B21" s="116">
        <v>114</v>
      </c>
      <c r="C21" s="118"/>
      <c r="D21" s="116">
        <v>13</v>
      </c>
      <c r="E21" s="118"/>
      <c r="F21" s="116">
        <v>11</v>
      </c>
      <c r="G21" s="118"/>
      <c r="H21" s="116">
        <v>22</v>
      </c>
      <c r="I21" s="118"/>
      <c r="J21" s="116">
        <v>0</v>
      </c>
      <c r="K21" s="118"/>
      <c r="L21" s="116">
        <v>22</v>
      </c>
      <c r="M21" s="118"/>
      <c r="N21" s="116">
        <v>7</v>
      </c>
      <c r="O21" s="118"/>
      <c r="P21" s="116">
        <v>39</v>
      </c>
      <c r="Q21" s="117"/>
    </row>
    <row r="22" spans="1:17" s="10" customFormat="1" ht="18" customHeight="1">
      <c r="A22" s="11">
        <v>24</v>
      </c>
      <c r="B22" s="116">
        <v>114</v>
      </c>
      <c r="C22" s="118"/>
      <c r="D22" s="116">
        <v>12</v>
      </c>
      <c r="E22" s="118"/>
      <c r="F22" s="116">
        <v>13</v>
      </c>
      <c r="G22" s="118"/>
      <c r="H22" s="116">
        <v>19</v>
      </c>
      <c r="I22" s="118"/>
      <c r="J22" s="116">
        <v>0</v>
      </c>
      <c r="K22" s="118"/>
      <c r="L22" s="116">
        <v>22</v>
      </c>
      <c r="M22" s="118"/>
      <c r="N22" s="116">
        <v>6</v>
      </c>
      <c r="O22" s="118"/>
      <c r="P22" s="116">
        <v>42</v>
      </c>
      <c r="Q22" s="117"/>
    </row>
    <row r="23" spans="1:17" s="10" customFormat="1" ht="18" customHeight="1">
      <c r="A23" s="80">
        <v>26</v>
      </c>
      <c r="B23" s="116">
        <f>SUM(D23:Q23)</f>
        <v>123</v>
      </c>
      <c r="C23" s="118"/>
      <c r="D23" s="116">
        <v>12</v>
      </c>
      <c r="E23" s="118"/>
      <c r="F23" s="116">
        <v>17</v>
      </c>
      <c r="G23" s="118"/>
      <c r="H23" s="116">
        <v>21</v>
      </c>
      <c r="I23" s="118"/>
      <c r="J23" s="116">
        <v>0</v>
      </c>
      <c r="K23" s="118"/>
      <c r="L23" s="116">
        <v>24</v>
      </c>
      <c r="M23" s="118"/>
      <c r="N23" s="116">
        <v>7</v>
      </c>
      <c r="O23" s="118"/>
      <c r="P23" s="116">
        <v>42</v>
      </c>
      <c r="Q23" s="117"/>
    </row>
    <row r="24" spans="1:17" s="10" customFormat="1" ht="18" customHeight="1" thickBot="1">
      <c r="A24" s="12">
        <v>28</v>
      </c>
      <c r="B24" s="119">
        <f>SUM(D24:Q24)</f>
        <v>128</v>
      </c>
      <c r="C24" s="120"/>
      <c r="D24" s="119">
        <v>10</v>
      </c>
      <c r="E24" s="120"/>
      <c r="F24" s="119">
        <v>16</v>
      </c>
      <c r="G24" s="120"/>
      <c r="H24" s="119">
        <v>21</v>
      </c>
      <c r="I24" s="120"/>
      <c r="J24" s="119">
        <v>0</v>
      </c>
      <c r="K24" s="120"/>
      <c r="L24" s="119">
        <v>28</v>
      </c>
      <c r="M24" s="120"/>
      <c r="N24" s="119">
        <v>8</v>
      </c>
      <c r="O24" s="120"/>
      <c r="P24" s="119">
        <v>45</v>
      </c>
      <c r="Q24" s="121"/>
    </row>
    <row r="25" spans="1:17" s="5" customFormat="1">
      <c r="A25" s="5" t="s">
        <v>110</v>
      </c>
    </row>
    <row r="26" spans="1:17" s="5" customFormat="1">
      <c r="A26" s="5" t="s">
        <v>111</v>
      </c>
    </row>
    <row r="27" spans="1:17" s="5" customFormat="1"/>
    <row r="28" spans="1:17" s="5" customFormat="1"/>
    <row r="29" spans="1:17" s="5" customFormat="1" ht="14.25">
      <c r="A29" s="4" t="s">
        <v>26</v>
      </c>
    </row>
    <row r="30" spans="1:17" s="5" customFormat="1" ht="14.25" thickBot="1">
      <c r="N30" s="6" t="s">
        <v>1</v>
      </c>
    </row>
    <row r="31" spans="1:17" s="5" customFormat="1" ht="50.25" customHeight="1">
      <c r="A31" s="8" t="s">
        <v>11</v>
      </c>
      <c r="B31" s="17" t="s">
        <v>0</v>
      </c>
      <c r="C31" s="17" t="s">
        <v>27</v>
      </c>
      <c r="D31" s="17" t="s">
        <v>28</v>
      </c>
      <c r="E31" s="17" t="s">
        <v>29</v>
      </c>
      <c r="F31" s="17" t="s">
        <v>30</v>
      </c>
      <c r="G31" s="17" t="s">
        <v>31</v>
      </c>
      <c r="H31" s="17" t="s">
        <v>32</v>
      </c>
      <c r="I31" s="17" t="s">
        <v>33</v>
      </c>
      <c r="J31" s="17" t="s">
        <v>34</v>
      </c>
      <c r="K31" s="17" t="s">
        <v>35</v>
      </c>
      <c r="L31" s="17" t="s">
        <v>36</v>
      </c>
      <c r="M31" s="17" t="s">
        <v>37</v>
      </c>
      <c r="N31" s="18" t="s">
        <v>38</v>
      </c>
      <c r="O31" s="19"/>
      <c r="P31" s="19"/>
      <c r="Q31" s="19"/>
    </row>
    <row r="32" spans="1:17" s="5" customFormat="1" ht="20.100000000000001" customHeight="1">
      <c r="A32" s="11" t="s">
        <v>102</v>
      </c>
      <c r="B32" s="20">
        <v>197</v>
      </c>
      <c r="C32" s="20">
        <v>45</v>
      </c>
      <c r="D32" s="20">
        <v>30</v>
      </c>
      <c r="E32" s="20">
        <v>39</v>
      </c>
      <c r="F32" s="20">
        <v>18</v>
      </c>
      <c r="G32" s="20">
        <v>12</v>
      </c>
      <c r="H32" s="20">
        <v>11</v>
      </c>
      <c r="I32" s="20">
        <v>0</v>
      </c>
      <c r="J32" s="20">
        <v>5</v>
      </c>
      <c r="K32" s="20">
        <v>1</v>
      </c>
      <c r="L32" s="20">
        <v>1</v>
      </c>
      <c r="M32" s="20">
        <v>2</v>
      </c>
      <c r="N32" s="21">
        <v>33</v>
      </c>
    </row>
    <row r="33" spans="1:14" s="5" customFormat="1" ht="20.100000000000001" customHeight="1">
      <c r="A33" s="11">
        <v>21</v>
      </c>
      <c r="B33" s="20">
        <v>212</v>
      </c>
      <c r="C33" s="20">
        <v>63</v>
      </c>
      <c r="D33" s="20">
        <v>25</v>
      </c>
      <c r="E33" s="20">
        <v>32</v>
      </c>
      <c r="F33" s="20">
        <v>21</v>
      </c>
      <c r="G33" s="20">
        <v>5</v>
      </c>
      <c r="H33" s="20">
        <v>10</v>
      </c>
      <c r="I33" s="20">
        <v>0</v>
      </c>
      <c r="J33" s="20">
        <v>7</v>
      </c>
      <c r="K33" s="20">
        <v>0</v>
      </c>
      <c r="L33" s="20">
        <v>3</v>
      </c>
      <c r="M33" s="20">
        <v>7</v>
      </c>
      <c r="N33" s="21">
        <v>39</v>
      </c>
    </row>
    <row r="34" spans="1:14" s="5" customFormat="1" ht="20.100000000000001" customHeight="1">
      <c r="A34" s="11">
        <v>22</v>
      </c>
      <c r="B34" s="20">
        <v>227</v>
      </c>
      <c r="C34" s="20">
        <v>57</v>
      </c>
      <c r="D34" s="20">
        <v>26</v>
      </c>
      <c r="E34" s="20">
        <v>40</v>
      </c>
      <c r="F34" s="20">
        <v>17</v>
      </c>
      <c r="G34" s="20">
        <v>11</v>
      </c>
      <c r="H34" s="20">
        <v>13</v>
      </c>
      <c r="I34" s="20">
        <v>0</v>
      </c>
      <c r="J34" s="20">
        <v>9</v>
      </c>
      <c r="K34" s="20">
        <v>1</v>
      </c>
      <c r="L34" s="20">
        <v>4</v>
      </c>
      <c r="M34" s="20">
        <v>3</v>
      </c>
      <c r="N34" s="21">
        <v>46</v>
      </c>
    </row>
    <row r="35" spans="1:14" s="5" customFormat="1" ht="20.100000000000001" customHeight="1">
      <c r="A35" s="11">
        <v>23</v>
      </c>
      <c r="B35" s="20">
        <v>202</v>
      </c>
      <c r="C35" s="20">
        <v>65</v>
      </c>
      <c r="D35" s="20">
        <v>20</v>
      </c>
      <c r="E35" s="20">
        <v>32</v>
      </c>
      <c r="F35" s="20">
        <v>13</v>
      </c>
      <c r="G35" s="20">
        <v>6</v>
      </c>
      <c r="H35" s="20">
        <v>14</v>
      </c>
      <c r="I35" s="20">
        <v>0</v>
      </c>
      <c r="J35" s="20">
        <v>3</v>
      </c>
      <c r="K35" s="20">
        <v>2</v>
      </c>
      <c r="L35" s="20">
        <v>1</v>
      </c>
      <c r="M35" s="20">
        <v>5</v>
      </c>
      <c r="N35" s="21">
        <v>41</v>
      </c>
    </row>
    <row r="36" spans="1:14" s="5" customFormat="1" ht="20.100000000000001" customHeight="1">
      <c r="A36" s="11">
        <v>24</v>
      </c>
      <c r="B36" s="20">
        <v>223</v>
      </c>
      <c r="C36" s="20">
        <v>59</v>
      </c>
      <c r="D36" s="20">
        <v>30</v>
      </c>
      <c r="E36" s="20">
        <v>39</v>
      </c>
      <c r="F36" s="20">
        <v>11</v>
      </c>
      <c r="G36" s="20">
        <v>17</v>
      </c>
      <c r="H36" s="20">
        <v>12</v>
      </c>
      <c r="I36" s="20">
        <v>0</v>
      </c>
      <c r="J36" s="20">
        <v>3</v>
      </c>
      <c r="K36" s="20">
        <v>1</v>
      </c>
      <c r="L36" s="20">
        <v>2</v>
      </c>
      <c r="M36" s="20">
        <v>9</v>
      </c>
      <c r="N36" s="21">
        <v>40</v>
      </c>
    </row>
    <row r="37" spans="1:14" s="7" customFormat="1" ht="20.100000000000001" customHeight="1">
      <c r="A37" s="79">
        <v>25</v>
      </c>
      <c r="B37" s="81">
        <f>SUM(C37:N37)</f>
        <v>211</v>
      </c>
      <c r="C37" s="20">
        <v>55</v>
      </c>
      <c r="D37" s="20">
        <v>26</v>
      </c>
      <c r="E37" s="20">
        <v>31</v>
      </c>
      <c r="F37" s="20">
        <v>18</v>
      </c>
      <c r="G37" s="20">
        <v>5</v>
      </c>
      <c r="H37" s="20">
        <v>15</v>
      </c>
      <c r="I37" s="20">
        <v>0</v>
      </c>
      <c r="J37" s="20">
        <v>6</v>
      </c>
      <c r="K37" s="20">
        <v>3</v>
      </c>
      <c r="L37" s="20">
        <v>3</v>
      </c>
      <c r="M37" s="20">
        <v>4</v>
      </c>
      <c r="N37" s="21">
        <v>45</v>
      </c>
    </row>
    <row r="38" spans="1:14" s="5" customFormat="1" ht="20.100000000000001" customHeight="1">
      <c r="A38" s="80">
        <v>26</v>
      </c>
      <c r="B38" s="81">
        <f>SUM(C38:N38)</f>
        <v>235</v>
      </c>
      <c r="C38" s="20">
        <v>59</v>
      </c>
      <c r="D38" s="20">
        <v>35</v>
      </c>
      <c r="E38" s="20">
        <v>31</v>
      </c>
      <c r="F38" s="20">
        <v>13</v>
      </c>
      <c r="G38" s="20">
        <v>9</v>
      </c>
      <c r="H38" s="20">
        <v>16</v>
      </c>
      <c r="I38" s="20">
        <v>0</v>
      </c>
      <c r="J38" s="20">
        <v>4</v>
      </c>
      <c r="K38" s="20">
        <v>0</v>
      </c>
      <c r="L38" s="20">
        <v>5</v>
      </c>
      <c r="M38" s="20">
        <v>7</v>
      </c>
      <c r="N38" s="21">
        <v>56</v>
      </c>
    </row>
    <row r="39" spans="1:14" s="5" customFormat="1" ht="20.100000000000001" customHeight="1" thickBot="1">
      <c r="A39" s="12">
        <v>27</v>
      </c>
      <c r="B39" s="60">
        <f>SUM(C39:N39)</f>
        <v>245</v>
      </c>
      <c r="C39" s="113">
        <v>67</v>
      </c>
      <c r="D39" s="113">
        <v>25</v>
      </c>
      <c r="E39" s="113">
        <v>40</v>
      </c>
      <c r="F39" s="113">
        <v>15</v>
      </c>
      <c r="G39" s="113">
        <v>6</v>
      </c>
      <c r="H39" s="113">
        <v>23</v>
      </c>
      <c r="I39" s="113">
        <v>1</v>
      </c>
      <c r="J39" s="113">
        <v>4</v>
      </c>
      <c r="K39" s="113">
        <v>1</v>
      </c>
      <c r="L39" s="113">
        <v>4</v>
      </c>
      <c r="M39" s="113">
        <v>4</v>
      </c>
      <c r="N39" s="114">
        <v>55</v>
      </c>
    </row>
    <row r="40" spans="1:14" s="5" customFormat="1">
      <c r="A40" s="5" t="s">
        <v>113</v>
      </c>
    </row>
    <row r="41" spans="1:14" s="5" customFormat="1"/>
    <row r="42" spans="1:14" s="5" customFormat="1" ht="14.25" thickBot="1">
      <c r="A42" s="5" t="s">
        <v>67</v>
      </c>
      <c r="I42" s="126" t="s">
        <v>76</v>
      </c>
      <c r="J42" s="126"/>
      <c r="K42" s="126"/>
      <c r="L42" s="126"/>
      <c r="M42" s="126"/>
      <c r="N42" s="126"/>
    </row>
    <row r="43" spans="1:14" s="5" customFormat="1" ht="96">
      <c r="A43" s="13" t="s">
        <v>11</v>
      </c>
      <c r="B43" s="17" t="s">
        <v>0</v>
      </c>
      <c r="C43" s="17" t="s">
        <v>27</v>
      </c>
      <c r="D43" s="17" t="s">
        <v>28</v>
      </c>
      <c r="E43" s="17" t="s">
        <v>29</v>
      </c>
      <c r="F43" s="17" t="s">
        <v>30</v>
      </c>
      <c r="G43" s="17" t="s">
        <v>31</v>
      </c>
      <c r="H43" s="17" t="s">
        <v>32</v>
      </c>
      <c r="I43" s="17" t="s">
        <v>33</v>
      </c>
      <c r="J43" s="17" t="s">
        <v>34</v>
      </c>
      <c r="K43" s="17" t="s">
        <v>35</v>
      </c>
      <c r="L43" s="17" t="s">
        <v>36</v>
      </c>
      <c r="M43" s="17" t="s">
        <v>37</v>
      </c>
      <c r="N43" s="18" t="s">
        <v>38</v>
      </c>
    </row>
    <row r="44" spans="1:14" s="5" customFormat="1" ht="20.100000000000001" customHeight="1">
      <c r="A44" s="22" t="s">
        <v>100</v>
      </c>
      <c r="B44" s="23">
        <f>SUM(C44:N44)</f>
        <v>23.5</v>
      </c>
      <c r="C44" s="23">
        <v>6.1</v>
      </c>
      <c r="D44" s="23">
        <v>2.5</v>
      </c>
      <c r="E44" s="23">
        <v>4.2</v>
      </c>
      <c r="F44" s="23">
        <v>2</v>
      </c>
      <c r="G44" s="23">
        <v>0.8</v>
      </c>
      <c r="H44" s="23">
        <v>1.6</v>
      </c>
      <c r="I44" s="23">
        <v>0</v>
      </c>
      <c r="J44" s="23">
        <v>0.4</v>
      </c>
      <c r="K44" s="23">
        <v>0.2</v>
      </c>
      <c r="L44" s="23">
        <v>0.3</v>
      </c>
      <c r="M44" s="23">
        <v>0.4</v>
      </c>
      <c r="N44" s="100">
        <v>5</v>
      </c>
    </row>
    <row r="45" spans="1:14" s="5" customFormat="1" ht="20.100000000000001" customHeight="1">
      <c r="A45" s="22" t="s">
        <v>104</v>
      </c>
      <c r="B45" s="23">
        <f>SUM(C45:N45)</f>
        <v>24.2</v>
      </c>
      <c r="C45" s="23">
        <v>6.3</v>
      </c>
      <c r="D45" s="23">
        <v>2.5</v>
      </c>
      <c r="E45" s="23">
        <v>4.0999999999999996</v>
      </c>
      <c r="F45" s="23">
        <v>2</v>
      </c>
      <c r="G45" s="23">
        <v>0.8</v>
      </c>
      <c r="H45" s="23">
        <v>1.9</v>
      </c>
      <c r="I45" s="23">
        <v>0</v>
      </c>
      <c r="J45" s="23">
        <v>0.4</v>
      </c>
      <c r="K45" s="23">
        <v>0.2</v>
      </c>
      <c r="L45" s="23">
        <v>0.3</v>
      </c>
      <c r="M45" s="23">
        <v>0.5</v>
      </c>
      <c r="N45" s="100">
        <v>5.2</v>
      </c>
    </row>
    <row r="46" spans="1:14" s="5" customFormat="1" ht="20.100000000000001" customHeight="1">
      <c r="A46" s="15" t="s">
        <v>101</v>
      </c>
      <c r="B46" s="87">
        <f>SUM(C46:N46)</f>
        <v>1273</v>
      </c>
      <c r="C46" s="87">
        <v>368</v>
      </c>
      <c r="D46" s="87">
        <v>114</v>
      </c>
      <c r="E46" s="87">
        <v>197</v>
      </c>
      <c r="F46" s="87">
        <v>120</v>
      </c>
      <c r="G46" s="87">
        <v>39</v>
      </c>
      <c r="H46" s="87">
        <v>75</v>
      </c>
      <c r="I46" s="87">
        <v>2</v>
      </c>
      <c r="J46" s="87">
        <v>24</v>
      </c>
      <c r="K46" s="87">
        <v>16</v>
      </c>
      <c r="L46" s="87">
        <v>14</v>
      </c>
      <c r="M46" s="87">
        <v>25</v>
      </c>
      <c r="N46" s="101">
        <v>279</v>
      </c>
    </row>
    <row r="47" spans="1:14" s="5" customFormat="1" ht="20.100000000000001" customHeight="1" thickBot="1">
      <c r="A47" s="88" t="s">
        <v>105</v>
      </c>
      <c r="B47" s="89">
        <f>SUM(C47:N47)</f>
        <v>1290</v>
      </c>
      <c r="C47" s="89">
        <v>370</v>
      </c>
      <c r="D47" s="89">
        <v>112</v>
      </c>
      <c r="E47" s="89">
        <v>196</v>
      </c>
      <c r="F47" s="89">
        <v>120</v>
      </c>
      <c r="G47" s="89">
        <v>38</v>
      </c>
      <c r="H47" s="89">
        <v>85</v>
      </c>
      <c r="I47" s="89">
        <v>2</v>
      </c>
      <c r="J47" s="89">
        <v>23</v>
      </c>
      <c r="K47" s="89">
        <v>16</v>
      </c>
      <c r="L47" s="89">
        <v>13</v>
      </c>
      <c r="M47" s="89">
        <v>25</v>
      </c>
      <c r="N47" s="115">
        <v>290</v>
      </c>
    </row>
    <row r="48" spans="1:14" s="5" customFormat="1">
      <c r="A48" s="5" t="s">
        <v>112</v>
      </c>
    </row>
    <row r="49" spans="1:1" s="5" customFormat="1">
      <c r="A49" s="5" t="s">
        <v>114</v>
      </c>
    </row>
  </sheetData>
  <mergeCells count="142">
    <mergeCell ref="B7:C7"/>
    <mergeCell ref="B17:C17"/>
    <mergeCell ref="B9:C9"/>
    <mergeCell ref="B8:C8"/>
    <mergeCell ref="H6:I6"/>
    <mergeCell ref="B10:C10"/>
    <mergeCell ref="D10:E10"/>
    <mergeCell ref="F10:G10"/>
    <mergeCell ref="H10:I10"/>
    <mergeCell ref="F7:G7"/>
    <mergeCell ref="H7:I7"/>
    <mergeCell ref="A3:A4"/>
    <mergeCell ref="B3:E3"/>
    <mergeCell ref="B4:C4"/>
    <mergeCell ref="D4:E4"/>
    <mergeCell ref="F3:I3"/>
    <mergeCell ref="F4:G4"/>
    <mergeCell ref="H4:I4"/>
    <mergeCell ref="B5:C5"/>
    <mergeCell ref="J6:K6"/>
    <mergeCell ref="B6:C6"/>
    <mergeCell ref="N3:Q3"/>
    <mergeCell ref="N4:O4"/>
    <mergeCell ref="P4:Q4"/>
    <mergeCell ref="J3:M3"/>
    <mergeCell ref="J4:K4"/>
    <mergeCell ref="L4:M4"/>
    <mergeCell ref="D20:E20"/>
    <mergeCell ref="F20:G20"/>
    <mergeCell ref="P5:Q5"/>
    <mergeCell ref="D5:E5"/>
    <mergeCell ref="F5:G5"/>
    <mergeCell ref="H5:I5"/>
    <mergeCell ref="J5:K5"/>
    <mergeCell ref="L5:M5"/>
    <mergeCell ref="H9:I9"/>
    <mergeCell ref="J9:K9"/>
    <mergeCell ref="D6:E6"/>
    <mergeCell ref="F6:G6"/>
    <mergeCell ref="D7:E7"/>
    <mergeCell ref="F9:G9"/>
    <mergeCell ref="N5:O5"/>
    <mergeCell ref="D8:E8"/>
    <mergeCell ref="F8:G8"/>
    <mergeCell ref="D9:E9"/>
    <mergeCell ref="L6:M6"/>
    <mergeCell ref="J17:K17"/>
    <mergeCell ref="L10:M10"/>
    <mergeCell ref="N10:O10"/>
    <mergeCell ref="J7:K7"/>
    <mergeCell ref="L7:M7"/>
    <mergeCell ref="I42:N42"/>
    <mergeCell ref="N19:O19"/>
    <mergeCell ref="N6:O6"/>
    <mergeCell ref="N21:O21"/>
    <mergeCell ref="H23:I23"/>
    <mergeCell ref="J23:K23"/>
    <mergeCell ref="L23:M23"/>
    <mergeCell ref="N23:O23"/>
    <mergeCell ref="H17:I17"/>
    <mergeCell ref="P6:Q6"/>
    <mergeCell ref="H20:I20"/>
    <mergeCell ref="J20:K20"/>
    <mergeCell ref="J19:K19"/>
    <mergeCell ref="N7:O7"/>
    <mergeCell ref="P7:Q7"/>
    <mergeCell ref="N8:O8"/>
    <mergeCell ref="P8:Q8"/>
    <mergeCell ref="L19:M19"/>
    <mergeCell ref="L20:M20"/>
    <mergeCell ref="H18:I18"/>
    <mergeCell ref="H19:I19"/>
    <mergeCell ref="P9:Q9"/>
    <mergeCell ref="P17:Q17"/>
    <mergeCell ref="P18:Q18"/>
    <mergeCell ref="P19:Q19"/>
    <mergeCell ref="L18:M18"/>
    <mergeCell ref="N18:O18"/>
    <mergeCell ref="J18:K18"/>
    <mergeCell ref="L9:M9"/>
    <mergeCell ref="P20:Q20"/>
    <mergeCell ref="H8:I8"/>
    <mergeCell ref="J8:K8"/>
    <mergeCell ref="L8:M8"/>
    <mergeCell ref="P21:Q21"/>
    <mergeCell ref="B21:C21"/>
    <mergeCell ref="D21:E21"/>
    <mergeCell ref="F21:G21"/>
    <mergeCell ref="H21:I21"/>
    <mergeCell ref="J21:K21"/>
    <mergeCell ref="L21:M21"/>
    <mergeCell ref="D19:E19"/>
    <mergeCell ref="F19:G19"/>
    <mergeCell ref="N20:O20"/>
    <mergeCell ref="B19:C19"/>
    <mergeCell ref="P10:Q10"/>
    <mergeCell ref="N12:O12"/>
    <mergeCell ref="P12:Q12"/>
    <mergeCell ref="B11:C11"/>
    <mergeCell ref="D11:E11"/>
    <mergeCell ref="F11:G11"/>
    <mergeCell ref="H11:I11"/>
    <mergeCell ref="J11:K11"/>
    <mergeCell ref="L11:M11"/>
    <mergeCell ref="N11:O11"/>
    <mergeCell ref="P11:Q11"/>
    <mergeCell ref="J10:K10"/>
    <mergeCell ref="B18:C18"/>
    <mergeCell ref="D18:E18"/>
    <mergeCell ref="F18:G18"/>
    <mergeCell ref="L17:M17"/>
    <mergeCell ref="N9:O9"/>
    <mergeCell ref="N17:O17"/>
    <mergeCell ref="B20:C20"/>
    <mergeCell ref="B12:C12"/>
    <mergeCell ref="D12:E12"/>
    <mergeCell ref="F12:G12"/>
    <mergeCell ref="H12:I12"/>
    <mergeCell ref="J12:K12"/>
    <mergeCell ref="L12:M12"/>
    <mergeCell ref="D17:E17"/>
    <mergeCell ref="F17:G17"/>
    <mergeCell ref="P23:Q23"/>
    <mergeCell ref="P22:Q22"/>
    <mergeCell ref="N22:O22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2:G22"/>
    <mergeCell ref="H22:I22"/>
    <mergeCell ref="J22:K22"/>
    <mergeCell ref="L22:M22"/>
    <mergeCell ref="B22:C22"/>
    <mergeCell ref="D22:E22"/>
    <mergeCell ref="F23:G23"/>
  </mergeCells>
  <phoneticPr fontId="2"/>
  <pageMargins left="0.78740157480314965" right="0.78740157480314965" top="0.55118110236220474" bottom="0.27559055118110237" header="0.51181102362204722" footer="0.51181102362204722"/>
  <pageSetup paperSize="9" scale="90" orientation="portrait" r:id="rId1"/>
  <headerFooter alignWithMargins="0"/>
  <rowBreaks count="1" manualBreakCount="1">
    <brk id="27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zoomScaleNormal="100" workbookViewId="0"/>
  </sheetViews>
  <sheetFormatPr defaultRowHeight="13.5"/>
  <cols>
    <col min="1" max="1" width="6.625" style="41" customWidth="1"/>
    <col min="2" max="7" width="12.625" style="30" customWidth="1"/>
    <col min="8" max="9" width="10.625" style="30" customWidth="1"/>
    <col min="10" max="16384" width="9" style="30"/>
  </cols>
  <sheetData>
    <row r="1" spans="1:8" ht="14.25">
      <c r="A1" s="29" t="s">
        <v>39</v>
      </c>
    </row>
    <row r="2" spans="1:8" ht="14.25" thickBot="1">
      <c r="A2" s="142" t="s">
        <v>78</v>
      </c>
      <c r="B2" s="142"/>
      <c r="C2" s="142"/>
      <c r="D2" s="142"/>
      <c r="E2" s="142"/>
      <c r="G2" s="31" t="s">
        <v>46</v>
      </c>
    </row>
    <row r="3" spans="1:8" s="32" customFormat="1">
      <c r="A3" s="137" t="s">
        <v>2</v>
      </c>
      <c r="B3" s="139" t="s">
        <v>40</v>
      </c>
      <c r="C3" s="139" t="s">
        <v>41</v>
      </c>
      <c r="D3" s="139" t="s">
        <v>42</v>
      </c>
      <c r="E3" s="139" t="s">
        <v>49</v>
      </c>
      <c r="F3" s="139"/>
      <c r="G3" s="141"/>
    </row>
    <row r="4" spans="1:8" s="32" customFormat="1">
      <c r="A4" s="138"/>
      <c r="B4" s="140"/>
      <c r="C4" s="140"/>
      <c r="D4" s="140"/>
      <c r="E4" s="33" t="s">
        <v>43</v>
      </c>
      <c r="F4" s="33" t="s">
        <v>44</v>
      </c>
      <c r="G4" s="34" t="s">
        <v>45</v>
      </c>
    </row>
    <row r="5" spans="1:8" s="37" customFormat="1">
      <c r="A5" s="61">
        <v>25</v>
      </c>
      <c r="B5" s="62">
        <v>4954</v>
      </c>
      <c r="C5" s="62">
        <v>1017</v>
      </c>
      <c r="D5" s="63">
        <v>0.20499999999999999</v>
      </c>
      <c r="E5" s="62">
        <v>829</v>
      </c>
      <c r="F5" s="62">
        <v>29</v>
      </c>
      <c r="G5" s="64">
        <v>159</v>
      </c>
    </row>
    <row r="6" spans="1:8" s="82" customFormat="1">
      <c r="A6" s="61">
        <v>26</v>
      </c>
      <c r="B6" s="62">
        <v>5176</v>
      </c>
      <c r="C6" s="62">
        <f>SUM(E6:G6)</f>
        <v>1049</v>
      </c>
      <c r="D6" s="63">
        <f>C6/B6</f>
        <v>0.20266615146831529</v>
      </c>
      <c r="E6" s="62">
        <v>860</v>
      </c>
      <c r="F6" s="62">
        <v>19</v>
      </c>
      <c r="G6" s="64">
        <v>170</v>
      </c>
    </row>
    <row r="7" spans="1:8" s="37" customFormat="1">
      <c r="A7" s="61">
        <v>27</v>
      </c>
      <c r="B7" s="84">
        <v>5258</v>
      </c>
      <c r="C7" s="84">
        <f>SUM(E7:G7)</f>
        <v>1193</v>
      </c>
      <c r="D7" s="35">
        <f>C7/B7</f>
        <v>0.22689235450741727</v>
      </c>
      <c r="E7" s="84">
        <v>997</v>
      </c>
      <c r="F7" s="84">
        <v>24</v>
      </c>
      <c r="G7" s="36">
        <v>172</v>
      </c>
    </row>
    <row r="8" spans="1:8" s="37" customFormat="1" ht="14.25" thickBot="1">
      <c r="A8" s="50">
        <v>28</v>
      </c>
      <c r="B8" s="103">
        <v>5258</v>
      </c>
      <c r="C8" s="103">
        <f>SUM(E8:G8)</f>
        <v>1187</v>
      </c>
      <c r="D8" s="108">
        <f>C8/B8</f>
        <v>0.22575123621148727</v>
      </c>
      <c r="E8" s="103">
        <v>964</v>
      </c>
      <c r="F8" s="103">
        <v>29</v>
      </c>
      <c r="G8" s="109">
        <v>194</v>
      </c>
    </row>
    <row r="9" spans="1:8" s="37" customFormat="1">
      <c r="A9" s="5" t="s">
        <v>96</v>
      </c>
      <c r="B9" s="39"/>
      <c r="C9" s="39"/>
      <c r="D9" s="40"/>
      <c r="E9" s="39"/>
      <c r="F9" s="39"/>
      <c r="G9" s="39"/>
    </row>
    <row r="11" spans="1:8" ht="14.25" thickBot="1">
      <c r="A11" s="142" t="s">
        <v>79</v>
      </c>
      <c r="B11" s="142"/>
      <c r="C11" s="142"/>
      <c r="D11" s="142"/>
      <c r="E11" s="142"/>
      <c r="G11" s="31" t="s">
        <v>46</v>
      </c>
    </row>
    <row r="12" spans="1:8" s="32" customFormat="1">
      <c r="A12" s="137" t="s">
        <v>2</v>
      </c>
      <c r="B12" s="139" t="s">
        <v>40</v>
      </c>
      <c r="C12" s="139" t="s">
        <v>41</v>
      </c>
      <c r="D12" s="139" t="s">
        <v>42</v>
      </c>
      <c r="E12" s="139" t="s">
        <v>49</v>
      </c>
      <c r="F12" s="139"/>
      <c r="G12" s="141"/>
      <c r="H12" s="68"/>
    </row>
    <row r="13" spans="1:8" s="32" customFormat="1">
      <c r="A13" s="138"/>
      <c r="B13" s="140"/>
      <c r="C13" s="140"/>
      <c r="D13" s="140"/>
      <c r="E13" s="59" t="s">
        <v>43</v>
      </c>
      <c r="F13" s="71" t="s">
        <v>94</v>
      </c>
      <c r="G13" s="72" t="s">
        <v>95</v>
      </c>
      <c r="H13" s="69"/>
    </row>
    <row r="14" spans="1:8" s="82" customFormat="1">
      <c r="A14" s="83">
        <v>26</v>
      </c>
      <c r="B14" s="62">
        <v>3411</v>
      </c>
      <c r="C14" s="62">
        <f>SUM(E14:G14)</f>
        <v>1179</v>
      </c>
      <c r="D14" s="63">
        <f>C14/B14</f>
        <v>0.34564643799472294</v>
      </c>
      <c r="E14" s="62">
        <v>794</v>
      </c>
      <c r="F14" s="62">
        <v>231</v>
      </c>
      <c r="G14" s="64">
        <v>154</v>
      </c>
      <c r="H14" s="70"/>
    </row>
    <row r="15" spans="1:8" s="37" customFormat="1">
      <c r="A15" s="83">
        <v>27</v>
      </c>
      <c r="B15" s="84">
        <v>3246</v>
      </c>
      <c r="C15" s="84">
        <f>SUM(E15:G15)</f>
        <v>1281</v>
      </c>
      <c r="D15" s="35">
        <f>C15/B15</f>
        <v>0.39463955637707948</v>
      </c>
      <c r="E15" s="84">
        <v>867</v>
      </c>
      <c r="F15" s="84">
        <v>266</v>
      </c>
      <c r="G15" s="36">
        <v>148</v>
      </c>
      <c r="H15" s="70"/>
    </row>
    <row r="16" spans="1:8" s="37" customFormat="1" ht="14.25" thickBot="1">
      <c r="A16" s="73">
        <v>28</v>
      </c>
      <c r="B16" s="103">
        <v>3123</v>
      </c>
      <c r="C16" s="103">
        <f>SUM(E16:G16)</f>
        <v>1209</v>
      </c>
      <c r="D16" s="108">
        <f>C16/B16</f>
        <v>0.38712776176753122</v>
      </c>
      <c r="E16" s="103">
        <v>803</v>
      </c>
      <c r="F16" s="103">
        <v>254</v>
      </c>
      <c r="G16" s="109">
        <v>152</v>
      </c>
      <c r="H16" s="70"/>
    </row>
    <row r="17" spans="1:8" s="37" customFormat="1">
      <c r="A17" s="5" t="s">
        <v>115</v>
      </c>
      <c r="B17" s="39"/>
      <c r="C17" s="39"/>
      <c r="D17" s="40"/>
      <c r="E17" s="39"/>
      <c r="F17" s="39"/>
      <c r="G17" s="39"/>
    </row>
    <row r="19" spans="1:8" ht="14.25" thickBot="1">
      <c r="A19" s="142" t="s">
        <v>92</v>
      </c>
      <c r="B19" s="142"/>
      <c r="C19" s="142"/>
      <c r="D19" s="142"/>
      <c r="G19" s="31"/>
      <c r="H19" s="31" t="s">
        <v>46</v>
      </c>
    </row>
    <row r="20" spans="1:8" s="32" customFormat="1">
      <c r="A20" s="137" t="s">
        <v>2</v>
      </c>
      <c r="B20" s="139" t="s">
        <v>40</v>
      </c>
      <c r="C20" s="139" t="s">
        <v>41</v>
      </c>
      <c r="D20" s="139" t="s">
        <v>42</v>
      </c>
      <c r="E20" s="134" t="s">
        <v>49</v>
      </c>
      <c r="F20" s="135"/>
      <c r="G20" s="135"/>
      <c r="H20" s="136"/>
    </row>
    <row r="21" spans="1:8" s="32" customFormat="1">
      <c r="A21" s="138"/>
      <c r="B21" s="140"/>
      <c r="C21" s="140"/>
      <c r="D21" s="140"/>
      <c r="E21" s="33" t="s">
        <v>43</v>
      </c>
      <c r="F21" s="33" t="s">
        <v>47</v>
      </c>
      <c r="G21" s="42" t="s">
        <v>48</v>
      </c>
      <c r="H21" s="34" t="s">
        <v>74</v>
      </c>
    </row>
    <row r="22" spans="1:8" s="37" customFormat="1">
      <c r="A22" s="61">
        <v>25</v>
      </c>
      <c r="B22" s="62">
        <v>2881</v>
      </c>
      <c r="C22" s="62">
        <v>339</v>
      </c>
      <c r="D22" s="63">
        <v>0.11799999999999999</v>
      </c>
      <c r="E22" s="62">
        <v>2</v>
      </c>
      <c r="F22" s="62">
        <v>33</v>
      </c>
      <c r="G22" s="65">
        <v>162</v>
      </c>
      <c r="H22" s="64">
        <v>142</v>
      </c>
    </row>
    <row r="23" spans="1:8" s="82" customFormat="1">
      <c r="A23" s="61">
        <v>26</v>
      </c>
      <c r="B23" s="62">
        <v>2862</v>
      </c>
      <c r="C23" s="62">
        <f>SUM(E23:H23)</f>
        <v>324</v>
      </c>
      <c r="D23" s="63">
        <f>C23/B23</f>
        <v>0.11320754716981132</v>
      </c>
      <c r="E23" s="62">
        <v>2</v>
      </c>
      <c r="F23" s="62">
        <v>39</v>
      </c>
      <c r="G23" s="65">
        <v>155</v>
      </c>
      <c r="H23" s="64">
        <v>128</v>
      </c>
    </row>
    <row r="24" spans="1:8" s="37" customFormat="1">
      <c r="A24" s="61">
        <v>27</v>
      </c>
      <c r="B24" s="84">
        <v>2863</v>
      </c>
      <c r="C24" s="84">
        <f>SUM(E24:H24)</f>
        <v>368</v>
      </c>
      <c r="D24" s="35">
        <f>C24/B24</f>
        <v>0.12853650017464199</v>
      </c>
      <c r="E24" s="84">
        <v>2</v>
      </c>
      <c r="F24" s="84">
        <v>43</v>
      </c>
      <c r="G24" s="85">
        <v>173</v>
      </c>
      <c r="H24" s="36">
        <v>150</v>
      </c>
    </row>
    <row r="25" spans="1:8" s="37" customFormat="1" ht="14.25" thickBot="1">
      <c r="A25" s="50">
        <v>28</v>
      </c>
      <c r="B25" s="103">
        <v>2902</v>
      </c>
      <c r="C25" s="103">
        <f>SUM(E25:H25)</f>
        <v>388</v>
      </c>
      <c r="D25" s="108">
        <f>C25/B25</f>
        <v>0.13370089593383874</v>
      </c>
      <c r="E25" s="103">
        <v>1</v>
      </c>
      <c r="F25" s="103">
        <v>41</v>
      </c>
      <c r="G25" s="102">
        <v>184</v>
      </c>
      <c r="H25" s="109">
        <v>162</v>
      </c>
    </row>
    <row r="26" spans="1:8" s="37" customFormat="1">
      <c r="A26" s="5" t="s">
        <v>115</v>
      </c>
      <c r="B26" s="39"/>
      <c r="C26" s="39"/>
      <c r="D26" s="40"/>
      <c r="E26" s="39"/>
      <c r="F26" s="39"/>
      <c r="G26" s="39"/>
    </row>
    <row r="27" spans="1:8" s="37" customFormat="1">
      <c r="A27" s="38"/>
      <c r="B27" s="39"/>
      <c r="C27" s="39"/>
      <c r="D27" s="40"/>
      <c r="E27" s="39"/>
      <c r="F27" s="39"/>
      <c r="G27" s="39"/>
      <c r="H27" s="39"/>
    </row>
    <row r="28" spans="1:8" ht="14.25" thickBot="1">
      <c r="A28" s="142" t="s">
        <v>97</v>
      </c>
      <c r="B28" s="142"/>
      <c r="C28" s="142"/>
      <c r="D28" s="142"/>
      <c r="E28" s="142"/>
      <c r="F28" s="31"/>
      <c r="G28" s="31"/>
      <c r="H28" s="31" t="s">
        <v>46</v>
      </c>
    </row>
    <row r="29" spans="1:8" s="32" customFormat="1">
      <c r="A29" s="137" t="s">
        <v>2</v>
      </c>
      <c r="B29" s="139" t="s">
        <v>40</v>
      </c>
      <c r="C29" s="139" t="s">
        <v>41</v>
      </c>
      <c r="D29" s="139" t="s">
        <v>42</v>
      </c>
      <c r="E29" s="134" t="s">
        <v>50</v>
      </c>
      <c r="F29" s="135"/>
      <c r="G29" s="135"/>
      <c r="H29" s="136"/>
    </row>
    <row r="30" spans="1:8" s="32" customFormat="1">
      <c r="A30" s="138"/>
      <c r="B30" s="140"/>
      <c r="C30" s="140"/>
      <c r="D30" s="140"/>
      <c r="E30" s="43" t="s">
        <v>43</v>
      </c>
      <c r="F30" s="44" t="s">
        <v>44</v>
      </c>
      <c r="G30" s="44" t="s">
        <v>72</v>
      </c>
      <c r="H30" s="34" t="s">
        <v>73</v>
      </c>
    </row>
    <row r="31" spans="1:8" s="37" customFormat="1">
      <c r="A31" s="61">
        <v>25</v>
      </c>
      <c r="B31" s="62">
        <v>10890</v>
      </c>
      <c r="C31" s="62">
        <v>1194</v>
      </c>
      <c r="D31" s="63">
        <v>0.11</v>
      </c>
      <c r="E31" s="62">
        <v>1007</v>
      </c>
      <c r="F31" s="65">
        <v>99</v>
      </c>
      <c r="G31" s="66">
        <v>84</v>
      </c>
      <c r="H31" s="67">
        <v>4</v>
      </c>
    </row>
    <row r="32" spans="1:8" s="82" customFormat="1">
      <c r="A32" s="61">
        <v>26</v>
      </c>
      <c r="B32" s="62">
        <v>6194</v>
      </c>
      <c r="C32" s="62">
        <f>SUM(E32:H32)</f>
        <v>1115</v>
      </c>
      <c r="D32" s="63">
        <f>C32/B32</f>
        <v>0.18001291572489506</v>
      </c>
      <c r="E32" s="62">
        <v>961</v>
      </c>
      <c r="F32" s="65">
        <v>91</v>
      </c>
      <c r="G32" s="66">
        <v>61</v>
      </c>
      <c r="H32" s="67">
        <v>2</v>
      </c>
    </row>
    <row r="33" spans="1:8" s="37" customFormat="1">
      <c r="A33" s="61">
        <v>27</v>
      </c>
      <c r="B33" s="84">
        <v>6194</v>
      </c>
      <c r="C33" s="84">
        <f>SUM(E33:H33)</f>
        <v>1142</v>
      </c>
      <c r="D33" s="35">
        <f>C33/B33</f>
        <v>0.18437197287697771</v>
      </c>
      <c r="E33" s="84">
        <v>1012</v>
      </c>
      <c r="F33" s="85">
        <v>82</v>
      </c>
      <c r="G33" s="45">
        <v>43</v>
      </c>
      <c r="H33" s="46">
        <v>5</v>
      </c>
    </row>
    <row r="34" spans="1:8" s="37" customFormat="1" ht="14.25" thickBot="1">
      <c r="A34" s="50">
        <v>28</v>
      </c>
      <c r="B34" s="103">
        <v>6194</v>
      </c>
      <c r="C34" s="103">
        <f>SUM(E34:H34)</f>
        <v>1048</v>
      </c>
      <c r="D34" s="108">
        <f>C34/B34</f>
        <v>0.16919599612528252</v>
      </c>
      <c r="E34" s="103">
        <v>898</v>
      </c>
      <c r="F34" s="102">
        <v>106</v>
      </c>
      <c r="G34" s="110">
        <v>41</v>
      </c>
      <c r="H34" s="111">
        <v>3</v>
      </c>
    </row>
    <row r="35" spans="1:8" s="37" customFormat="1" ht="13.5" customHeight="1">
      <c r="A35" s="5" t="s">
        <v>106</v>
      </c>
      <c r="B35" s="39"/>
      <c r="C35" s="39"/>
      <c r="D35" s="40"/>
      <c r="E35" s="39"/>
      <c r="F35" s="39"/>
      <c r="G35" s="39"/>
    </row>
    <row r="37" spans="1:8" ht="14.25" thickBot="1">
      <c r="A37" s="143" t="s">
        <v>81</v>
      </c>
      <c r="B37" s="143"/>
      <c r="C37" s="143"/>
      <c r="D37" s="143"/>
      <c r="E37" s="144"/>
      <c r="F37" s="31" t="s">
        <v>46</v>
      </c>
    </row>
    <row r="38" spans="1:8" s="32" customFormat="1">
      <c r="A38" s="137" t="s">
        <v>2</v>
      </c>
      <c r="B38" s="139" t="s">
        <v>40</v>
      </c>
      <c r="C38" s="139" t="s">
        <v>41</v>
      </c>
      <c r="D38" s="139" t="s">
        <v>42</v>
      </c>
      <c r="E38" s="134" t="s">
        <v>50</v>
      </c>
      <c r="F38" s="135"/>
      <c r="G38" s="136"/>
    </row>
    <row r="39" spans="1:8" s="32" customFormat="1">
      <c r="A39" s="138"/>
      <c r="B39" s="140"/>
      <c r="C39" s="140"/>
      <c r="D39" s="140"/>
      <c r="E39" s="33" t="s">
        <v>43</v>
      </c>
      <c r="F39" s="86" t="s">
        <v>44</v>
      </c>
      <c r="G39" s="94" t="s">
        <v>73</v>
      </c>
    </row>
    <row r="40" spans="1:8" s="37" customFormat="1">
      <c r="A40" s="61">
        <v>25</v>
      </c>
      <c r="B40" s="62">
        <v>4299</v>
      </c>
      <c r="C40" s="62">
        <f>SUM(E40:G40)</f>
        <v>415</v>
      </c>
      <c r="D40" s="63">
        <v>9.7000000000000003E-2</v>
      </c>
      <c r="E40" s="62">
        <v>411</v>
      </c>
      <c r="F40" s="62">
        <v>4</v>
      </c>
      <c r="G40" s="95">
        <v>0</v>
      </c>
    </row>
    <row r="41" spans="1:8" s="82" customFormat="1">
      <c r="A41" s="61">
        <v>26</v>
      </c>
      <c r="B41" s="62">
        <v>4299</v>
      </c>
      <c r="C41" s="62">
        <f>SUM(E41:G41)</f>
        <v>347</v>
      </c>
      <c r="D41" s="63">
        <f>C41/B41</f>
        <v>8.0716445685043034E-2</v>
      </c>
      <c r="E41" s="62">
        <v>345</v>
      </c>
      <c r="F41" s="62">
        <v>2</v>
      </c>
      <c r="G41" s="95">
        <v>0</v>
      </c>
    </row>
    <row r="42" spans="1:8" s="37" customFormat="1">
      <c r="A42" s="61">
        <v>27</v>
      </c>
      <c r="B42" s="84">
        <v>4299</v>
      </c>
      <c r="C42" s="84">
        <f>SUM(E42:G42)</f>
        <v>470</v>
      </c>
      <c r="D42" s="35">
        <f>C42/B42</f>
        <v>0.10932775063968364</v>
      </c>
      <c r="E42" s="84">
        <v>463</v>
      </c>
      <c r="F42" s="84">
        <v>6</v>
      </c>
      <c r="G42" s="96">
        <v>1</v>
      </c>
    </row>
    <row r="43" spans="1:8" s="37" customFormat="1" ht="14.25" thickBot="1">
      <c r="A43" s="50">
        <v>28</v>
      </c>
      <c r="B43" s="103">
        <v>4299</v>
      </c>
      <c r="C43" s="103">
        <f>SUM(E43:G43)</f>
        <v>415</v>
      </c>
      <c r="D43" s="108">
        <f>C43/B43</f>
        <v>9.653407769248662E-2</v>
      </c>
      <c r="E43" s="103">
        <v>404</v>
      </c>
      <c r="F43" s="103">
        <v>9</v>
      </c>
      <c r="G43" s="112">
        <v>2</v>
      </c>
    </row>
    <row r="44" spans="1:8" s="37" customFormat="1" ht="13.5" customHeight="1">
      <c r="A44" s="5" t="s">
        <v>107</v>
      </c>
      <c r="B44" s="39"/>
      <c r="C44" s="39"/>
      <c r="D44" s="40"/>
      <c r="E44" s="39"/>
      <c r="F44" s="39"/>
      <c r="G44" s="39"/>
    </row>
    <row r="46" spans="1:8" ht="14.25" thickBot="1">
      <c r="A46" s="142" t="s">
        <v>80</v>
      </c>
      <c r="B46" s="142"/>
      <c r="C46" s="142"/>
      <c r="D46" s="142"/>
      <c r="E46" s="142"/>
      <c r="F46" s="142"/>
      <c r="G46" s="31" t="s">
        <v>46</v>
      </c>
    </row>
    <row r="47" spans="1:8" s="32" customFormat="1">
      <c r="A47" s="137" t="s">
        <v>2</v>
      </c>
      <c r="B47" s="139" t="s">
        <v>51</v>
      </c>
      <c r="C47" s="139" t="s">
        <v>41</v>
      </c>
      <c r="D47" s="139" t="s">
        <v>42</v>
      </c>
      <c r="E47" s="134" t="s">
        <v>50</v>
      </c>
      <c r="F47" s="135"/>
      <c r="G47" s="136"/>
    </row>
    <row r="48" spans="1:8" s="32" customFormat="1">
      <c r="A48" s="138"/>
      <c r="B48" s="140"/>
      <c r="C48" s="140"/>
      <c r="D48" s="140"/>
      <c r="E48" s="33" t="s">
        <v>43</v>
      </c>
      <c r="F48" s="42" t="s">
        <v>44</v>
      </c>
      <c r="G48" s="34" t="s">
        <v>73</v>
      </c>
    </row>
    <row r="49" spans="1:7" s="37" customFormat="1">
      <c r="A49" s="61">
        <v>25</v>
      </c>
      <c r="B49" s="62">
        <v>45</v>
      </c>
      <c r="C49" s="62">
        <v>26</v>
      </c>
      <c r="D49" s="63">
        <v>0.57799999999999996</v>
      </c>
      <c r="E49" s="62">
        <v>25</v>
      </c>
      <c r="F49" s="65">
        <v>0</v>
      </c>
      <c r="G49" s="67">
        <v>1</v>
      </c>
    </row>
    <row r="50" spans="1:7" s="82" customFormat="1">
      <c r="A50" s="61">
        <v>26</v>
      </c>
      <c r="B50" s="62">
        <v>50</v>
      </c>
      <c r="C50" s="62">
        <f>SUM(E50:G50)</f>
        <v>41</v>
      </c>
      <c r="D50" s="63">
        <f>C50/B50</f>
        <v>0.82</v>
      </c>
      <c r="E50" s="62">
        <v>41</v>
      </c>
      <c r="F50" s="65">
        <v>0</v>
      </c>
      <c r="G50" s="67">
        <v>0</v>
      </c>
    </row>
    <row r="51" spans="1:7" s="37" customFormat="1">
      <c r="A51" s="61">
        <v>27</v>
      </c>
      <c r="B51" s="84">
        <v>34</v>
      </c>
      <c r="C51" s="84">
        <f>SUM(E51:G51)</f>
        <v>27</v>
      </c>
      <c r="D51" s="35">
        <f>C51/B51</f>
        <v>0.79411764705882348</v>
      </c>
      <c r="E51" s="84">
        <v>27</v>
      </c>
      <c r="F51" s="85">
        <v>0</v>
      </c>
      <c r="G51" s="46">
        <v>0</v>
      </c>
    </row>
    <row r="52" spans="1:7" s="37" customFormat="1" ht="14.25" thickBot="1">
      <c r="A52" s="50">
        <v>28</v>
      </c>
      <c r="B52" s="103">
        <v>42</v>
      </c>
      <c r="C52" s="103">
        <f>SUM(E52:G52)</f>
        <v>39</v>
      </c>
      <c r="D52" s="108">
        <f>C52/B52</f>
        <v>0.9285714285714286</v>
      </c>
      <c r="E52" s="103">
        <v>39</v>
      </c>
      <c r="F52" s="102">
        <v>0</v>
      </c>
      <c r="G52" s="111">
        <v>0</v>
      </c>
    </row>
    <row r="53" spans="1:7" s="37" customFormat="1" ht="13.5" customHeight="1">
      <c r="A53" s="5" t="s">
        <v>96</v>
      </c>
      <c r="B53" s="39"/>
      <c r="C53" s="39"/>
      <c r="D53" s="40"/>
      <c r="E53" s="39"/>
      <c r="F53" s="39"/>
      <c r="G53" s="39"/>
    </row>
    <row r="55" spans="1:7" ht="14.25" thickBot="1">
      <c r="A55" s="47" t="s">
        <v>98</v>
      </c>
      <c r="C55" s="76"/>
      <c r="D55" s="76"/>
      <c r="E55" s="76"/>
      <c r="G55" s="31" t="s">
        <v>46</v>
      </c>
    </row>
    <row r="56" spans="1:7" s="32" customFormat="1">
      <c r="A56" s="137" t="s">
        <v>2</v>
      </c>
      <c r="B56" s="139" t="s">
        <v>75</v>
      </c>
      <c r="C56" s="139" t="s">
        <v>41</v>
      </c>
      <c r="D56" s="139" t="s">
        <v>42</v>
      </c>
      <c r="E56" s="139" t="s">
        <v>50</v>
      </c>
      <c r="F56" s="139"/>
      <c r="G56" s="141"/>
    </row>
    <row r="57" spans="1:7" s="32" customFormat="1">
      <c r="A57" s="138"/>
      <c r="B57" s="140"/>
      <c r="C57" s="140"/>
      <c r="D57" s="140"/>
      <c r="E57" s="33" t="s">
        <v>43</v>
      </c>
      <c r="F57" s="33" t="s">
        <v>77</v>
      </c>
      <c r="G57" s="34" t="s">
        <v>45</v>
      </c>
    </row>
    <row r="58" spans="1:7" s="37" customFormat="1">
      <c r="A58" s="61">
        <v>25</v>
      </c>
      <c r="B58" s="62">
        <v>10890</v>
      </c>
      <c r="C58" s="62">
        <v>1797</v>
      </c>
      <c r="D58" s="63">
        <v>0.16500000000000001</v>
      </c>
      <c r="E58" s="62">
        <v>1551</v>
      </c>
      <c r="F58" s="62">
        <v>39</v>
      </c>
      <c r="G58" s="67">
        <v>207</v>
      </c>
    </row>
    <row r="59" spans="1:7" s="82" customFormat="1">
      <c r="A59" s="61">
        <v>26</v>
      </c>
      <c r="B59" s="62">
        <v>6194</v>
      </c>
      <c r="C59" s="62">
        <f>SUM(E59:G59)</f>
        <v>1719</v>
      </c>
      <c r="D59" s="63">
        <f>C59/B59</f>
        <v>0.27752663868259608</v>
      </c>
      <c r="E59" s="62">
        <v>1454</v>
      </c>
      <c r="F59" s="62">
        <v>29</v>
      </c>
      <c r="G59" s="67">
        <v>236</v>
      </c>
    </row>
    <row r="60" spans="1:7" s="37" customFormat="1">
      <c r="A60" s="61">
        <v>27</v>
      </c>
      <c r="B60" s="84">
        <v>6194</v>
      </c>
      <c r="C60" s="84">
        <f>SUM(E60:G60)</f>
        <v>1904</v>
      </c>
      <c r="D60" s="35">
        <f>C60/B60</f>
        <v>0.30739425250242169</v>
      </c>
      <c r="E60" s="84">
        <v>1643</v>
      </c>
      <c r="F60" s="84">
        <v>41</v>
      </c>
      <c r="G60" s="46">
        <v>220</v>
      </c>
    </row>
    <row r="61" spans="1:7" s="37" customFormat="1" ht="14.25" thickBot="1">
      <c r="A61" s="50">
        <v>28</v>
      </c>
      <c r="B61" s="103">
        <v>6194</v>
      </c>
      <c r="C61" s="103">
        <f>SUM(E61:G61)</f>
        <v>1805</v>
      </c>
      <c r="D61" s="108">
        <f>C61/B61</f>
        <v>0.29141104294478526</v>
      </c>
      <c r="E61" s="103">
        <v>1531</v>
      </c>
      <c r="F61" s="103">
        <v>33</v>
      </c>
      <c r="G61" s="111">
        <v>241</v>
      </c>
    </row>
    <row r="62" spans="1:7" s="37" customFormat="1">
      <c r="A62" s="5" t="s">
        <v>106</v>
      </c>
      <c r="B62" s="39"/>
      <c r="C62" s="39"/>
      <c r="D62" s="40"/>
      <c r="E62" s="39"/>
      <c r="F62" s="39"/>
      <c r="G62" s="39"/>
    </row>
    <row r="63" spans="1:7" ht="13.5" customHeight="1"/>
    <row r="64" spans="1:7" ht="14.25" thickBot="1">
      <c r="A64" s="142" t="s">
        <v>99</v>
      </c>
      <c r="B64" s="142"/>
      <c r="C64" s="142"/>
      <c r="D64" s="142"/>
      <c r="E64" s="142"/>
      <c r="F64" s="31" t="s">
        <v>46</v>
      </c>
    </row>
    <row r="65" spans="1:7" s="32" customFormat="1">
      <c r="A65" s="137" t="s">
        <v>2</v>
      </c>
      <c r="B65" s="139" t="s">
        <v>40</v>
      </c>
      <c r="C65" s="139" t="s">
        <v>41</v>
      </c>
      <c r="D65" s="139" t="s">
        <v>42</v>
      </c>
      <c r="E65" s="134" t="s">
        <v>50</v>
      </c>
      <c r="F65" s="136"/>
    </row>
    <row r="66" spans="1:7" s="32" customFormat="1">
      <c r="A66" s="138"/>
      <c r="B66" s="140"/>
      <c r="C66" s="140"/>
      <c r="D66" s="140"/>
      <c r="E66" s="33" t="s">
        <v>43</v>
      </c>
      <c r="F66" s="34" t="s">
        <v>44</v>
      </c>
    </row>
    <row r="67" spans="1:7" s="37" customFormat="1">
      <c r="A67" s="61">
        <v>25</v>
      </c>
      <c r="B67" s="62">
        <v>10890</v>
      </c>
      <c r="C67" s="62">
        <v>1359</v>
      </c>
      <c r="D67" s="63">
        <v>0.125</v>
      </c>
      <c r="E67" s="62">
        <v>1271</v>
      </c>
      <c r="F67" s="64">
        <v>88</v>
      </c>
    </row>
    <row r="68" spans="1:7" s="82" customFormat="1">
      <c r="A68" s="61">
        <v>26</v>
      </c>
      <c r="B68" s="62">
        <v>6194</v>
      </c>
      <c r="C68" s="62">
        <f>SUM(E68:F68)</f>
        <v>1368</v>
      </c>
      <c r="D68" s="63">
        <f>C68/B68</f>
        <v>0.22085889570552147</v>
      </c>
      <c r="E68" s="62">
        <v>1269</v>
      </c>
      <c r="F68" s="64">
        <v>99</v>
      </c>
    </row>
    <row r="69" spans="1:7" s="37" customFormat="1">
      <c r="A69" s="61">
        <v>27</v>
      </c>
      <c r="B69" s="84">
        <v>6194</v>
      </c>
      <c r="C69" s="84">
        <f>SUM(E69:F69)</f>
        <v>1513</v>
      </c>
      <c r="D69" s="35">
        <f>C69/B69</f>
        <v>0.24426864707781723</v>
      </c>
      <c r="E69" s="84">
        <v>1409</v>
      </c>
      <c r="F69" s="36">
        <v>104</v>
      </c>
    </row>
    <row r="70" spans="1:7" s="37" customFormat="1" ht="14.25" thickBot="1">
      <c r="A70" s="50">
        <v>28</v>
      </c>
      <c r="B70" s="103">
        <v>6194</v>
      </c>
      <c r="C70" s="103">
        <f>SUM(E70:F70)</f>
        <v>1454</v>
      </c>
      <c r="D70" s="108">
        <f>C70/B70</f>
        <v>0.23474329996771068</v>
      </c>
      <c r="E70" s="103">
        <v>1356</v>
      </c>
      <c r="F70" s="109">
        <v>98</v>
      </c>
    </row>
    <row r="71" spans="1:7" s="37" customFormat="1">
      <c r="A71" s="5" t="s">
        <v>106</v>
      </c>
      <c r="B71" s="39"/>
      <c r="C71" s="39"/>
      <c r="D71" s="40"/>
      <c r="E71" s="39"/>
      <c r="F71" s="39"/>
      <c r="G71" s="39"/>
    </row>
    <row r="72" spans="1:7" s="49" customFormat="1">
      <c r="A72" s="48"/>
    </row>
    <row r="73" spans="1:7" ht="14.25" thickBot="1">
      <c r="A73" s="143" t="s">
        <v>82</v>
      </c>
      <c r="B73" s="143"/>
      <c r="C73" s="143"/>
      <c r="D73" s="143"/>
      <c r="E73" s="143"/>
      <c r="F73" s="31" t="s">
        <v>46</v>
      </c>
    </row>
    <row r="74" spans="1:7" s="32" customFormat="1">
      <c r="A74" s="137" t="s">
        <v>2</v>
      </c>
      <c r="B74" s="139" t="s">
        <v>40</v>
      </c>
      <c r="C74" s="139" t="s">
        <v>41</v>
      </c>
      <c r="D74" s="139" t="s">
        <v>42</v>
      </c>
      <c r="E74" s="134" t="s">
        <v>50</v>
      </c>
      <c r="F74" s="136"/>
    </row>
    <row r="75" spans="1:7" s="32" customFormat="1">
      <c r="A75" s="138"/>
      <c r="B75" s="140"/>
      <c r="C75" s="140"/>
      <c r="D75" s="140"/>
      <c r="E75" s="33" t="s">
        <v>43</v>
      </c>
      <c r="F75" s="34" t="s">
        <v>44</v>
      </c>
    </row>
    <row r="76" spans="1:7" s="37" customFormat="1">
      <c r="A76" s="61">
        <v>25</v>
      </c>
      <c r="B76" s="62">
        <v>3729</v>
      </c>
      <c r="C76" s="62">
        <v>309</v>
      </c>
      <c r="D76" s="63">
        <v>8.3000000000000004E-2</v>
      </c>
      <c r="E76" s="62">
        <v>305</v>
      </c>
      <c r="F76" s="64">
        <v>4</v>
      </c>
    </row>
    <row r="77" spans="1:7" s="82" customFormat="1">
      <c r="A77" s="61">
        <v>26</v>
      </c>
      <c r="B77" s="62">
        <v>3729</v>
      </c>
      <c r="C77" s="62">
        <f>SUM(E77:F77)</f>
        <v>296</v>
      </c>
      <c r="D77" s="63">
        <f>C77/B77</f>
        <v>7.9377849289353708E-2</v>
      </c>
      <c r="E77" s="62">
        <v>284</v>
      </c>
      <c r="F77" s="64">
        <v>12</v>
      </c>
    </row>
    <row r="78" spans="1:7" s="37" customFormat="1">
      <c r="A78" s="61">
        <v>27</v>
      </c>
      <c r="B78" s="84">
        <v>3729</v>
      </c>
      <c r="C78" s="84">
        <f>SUM(E78:F78)</f>
        <v>366</v>
      </c>
      <c r="D78" s="35">
        <f>C78/B78</f>
        <v>9.8149637972646822E-2</v>
      </c>
      <c r="E78" s="84">
        <v>363</v>
      </c>
      <c r="F78" s="36">
        <v>3</v>
      </c>
    </row>
    <row r="79" spans="1:7" s="37" customFormat="1" ht="14.25" thickBot="1">
      <c r="A79" s="50">
        <v>28</v>
      </c>
      <c r="B79" s="103">
        <v>3729</v>
      </c>
      <c r="C79" s="103">
        <f>SUM(E79:F79)</f>
        <v>460</v>
      </c>
      <c r="D79" s="108">
        <f>C79/B79</f>
        <v>0.12335746849021186</v>
      </c>
      <c r="E79" s="103">
        <v>442</v>
      </c>
      <c r="F79" s="109">
        <v>18</v>
      </c>
    </row>
    <row r="80" spans="1:7" s="37" customFormat="1">
      <c r="A80" s="5" t="s">
        <v>107</v>
      </c>
      <c r="B80" s="39"/>
      <c r="C80" s="39"/>
      <c r="D80" s="40"/>
      <c r="E80" s="39"/>
      <c r="F80" s="39"/>
      <c r="G80" s="39"/>
    </row>
    <row r="82" spans="1:7" ht="14.25" thickBot="1">
      <c r="A82" s="142" t="s">
        <v>93</v>
      </c>
      <c r="B82" s="142"/>
      <c r="C82" s="142"/>
      <c r="D82" s="142"/>
      <c r="E82" s="142"/>
      <c r="F82" s="31" t="s">
        <v>46</v>
      </c>
    </row>
    <row r="83" spans="1:7">
      <c r="A83" s="137" t="s">
        <v>2</v>
      </c>
      <c r="B83" s="139" t="s">
        <v>40</v>
      </c>
      <c r="C83" s="139" t="s">
        <v>41</v>
      </c>
      <c r="D83" s="139" t="s">
        <v>42</v>
      </c>
      <c r="E83" s="134" t="s">
        <v>50</v>
      </c>
      <c r="F83" s="136"/>
    </row>
    <row r="84" spans="1:7">
      <c r="A84" s="138"/>
      <c r="B84" s="140"/>
      <c r="C84" s="140"/>
      <c r="D84" s="140"/>
      <c r="E84" s="33" t="s">
        <v>43</v>
      </c>
      <c r="F84" s="34" t="s">
        <v>44</v>
      </c>
    </row>
    <row r="85" spans="1:7" s="41" customFormat="1">
      <c r="A85" s="61">
        <v>25</v>
      </c>
      <c r="B85" s="62">
        <v>2284</v>
      </c>
      <c r="C85" s="62">
        <v>368</v>
      </c>
      <c r="D85" s="63">
        <v>0.161</v>
      </c>
      <c r="E85" s="62">
        <v>347</v>
      </c>
      <c r="F85" s="64">
        <v>21</v>
      </c>
    </row>
    <row r="86" spans="1:7" s="48" customFormat="1">
      <c r="A86" s="61">
        <v>26</v>
      </c>
      <c r="B86" s="62">
        <v>2284</v>
      </c>
      <c r="C86" s="62">
        <f>SUM(E86:F86)</f>
        <v>336</v>
      </c>
      <c r="D86" s="63">
        <f>C86/B86</f>
        <v>0.14711033274956217</v>
      </c>
      <c r="E86" s="62">
        <v>317</v>
      </c>
      <c r="F86" s="64">
        <v>19</v>
      </c>
    </row>
    <row r="87" spans="1:7" s="41" customFormat="1">
      <c r="A87" s="61">
        <v>27</v>
      </c>
      <c r="B87" s="84">
        <v>2284</v>
      </c>
      <c r="C87" s="84">
        <f>SUM(E87:F87)</f>
        <v>421</v>
      </c>
      <c r="D87" s="35">
        <f>C87/B87</f>
        <v>0.18432574430823118</v>
      </c>
      <c r="E87" s="84">
        <v>401</v>
      </c>
      <c r="F87" s="36">
        <v>20</v>
      </c>
    </row>
    <row r="88" spans="1:7" s="41" customFormat="1" ht="14.25" thickBot="1">
      <c r="A88" s="50">
        <v>28</v>
      </c>
      <c r="B88" s="103">
        <v>2284</v>
      </c>
      <c r="C88" s="103">
        <f>SUM(E88:F88)</f>
        <v>392</v>
      </c>
      <c r="D88" s="108">
        <f>C88/B88</f>
        <v>0.17162872154115585</v>
      </c>
      <c r="E88" s="103">
        <v>360</v>
      </c>
      <c r="F88" s="109">
        <v>32</v>
      </c>
    </row>
    <row r="89" spans="1:7" s="37" customFormat="1">
      <c r="A89" s="5" t="s">
        <v>107</v>
      </c>
      <c r="B89" s="74"/>
      <c r="C89" s="74"/>
      <c r="D89" s="75"/>
      <c r="E89" s="74"/>
      <c r="F89" s="74"/>
      <c r="G89" s="39"/>
    </row>
  </sheetData>
  <mergeCells count="59">
    <mergeCell ref="A56:A57"/>
    <mergeCell ref="B56:B57"/>
    <mergeCell ref="C56:C57"/>
    <mergeCell ref="A74:A75"/>
    <mergeCell ref="B74:B75"/>
    <mergeCell ref="C74:C75"/>
    <mergeCell ref="D74:D75"/>
    <mergeCell ref="A82:E82"/>
    <mergeCell ref="A83:A84"/>
    <mergeCell ref="B83:B84"/>
    <mergeCell ref="C83:C84"/>
    <mergeCell ref="D83:D84"/>
    <mergeCell ref="A2:E2"/>
    <mergeCell ref="A3:A4"/>
    <mergeCell ref="B3:B4"/>
    <mergeCell ref="C3:C4"/>
    <mergeCell ref="A19:D19"/>
    <mergeCell ref="A12:A13"/>
    <mergeCell ref="B12:B13"/>
    <mergeCell ref="C12:C13"/>
    <mergeCell ref="D12:D13"/>
    <mergeCell ref="D3:D4"/>
    <mergeCell ref="E3:G3"/>
    <mergeCell ref="A20:A21"/>
    <mergeCell ref="B20:B21"/>
    <mergeCell ref="C20:C21"/>
    <mergeCell ref="D20:D21"/>
    <mergeCell ref="A11:E11"/>
    <mergeCell ref="E12:G12"/>
    <mergeCell ref="E20:H20"/>
    <mergeCell ref="A46:F46"/>
    <mergeCell ref="A28:E28"/>
    <mergeCell ref="A29:A30"/>
    <mergeCell ref="B29:B30"/>
    <mergeCell ref="C29:C30"/>
    <mergeCell ref="D29:D30"/>
    <mergeCell ref="E29:H29"/>
    <mergeCell ref="A37:E37"/>
    <mergeCell ref="A38:A39"/>
    <mergeCell ref="B38:B39"/>
    <mergeCell ref="C38:C39"/>
    <mergeCell ref="D38:D39"/>
    <mergeCell ref="E38:G38"/>
    <mergeCell ref="E47:G47"/>
    <mergeCell ref="E65:F65"/>
    <mergeCell ref="E83:F83"/>
    <mergeCell ref="A47:A48"/>
    <mergeCell ref="B47:B48"/>
    <mergeCell ref="C47:C48"/>
    <mergeCell ref="D47:D48"/>
    <mergeCell ref="A65:A66"/>
    <mergeCell ref="B65:B66"/>
    <mergeCell ref="E74:F74"/>
    <mergeCell ref="D56:D57"/>
    <mergeCell ref="E56:G56"/>
    <mergeCell ref="A64:E64"/>
    <mergeCell ref="C65:C66"/>
    <mergeCell ref="D65:D66"/>
    <mergeCell ref="A73:E73"/>
  </mergeCells>
  <phoneticPr fontId="2"/>
  <pageMargins left="0.78740157480314965" right="0.23622047244094491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workbookViewId="0"/>
  </sheetViews>
  <sheetFormatPr defaultRowHeight="13.5"/>
  <cols>
    <col min="1" max="1" width="12.625" style="2" customWidth="1"/>
    <col min="2" max="6" width="14.625" style="2" customWidth="1"/>
    <col min="7" max="16384" width="9" style="2"/>
  </cols>
  <sheetData>
    <row r="1" spans="1:7" s="5" customFormat="1" ht="14.25">
      <c r="A1" s="4" t="s">
        <v>59</v>
      </c>
    </row>
    <row r="2" spans="1:7" s="5" customFormat="1" ht="14.25" thickBot="1">
      <c r="F2" s="6" t="s">
        <v>58</v>
      </c>
      <c r="G2" s="7"/>
    </row>
    <row r="3" spans="1:7" s="10" customFormat="1" ht="20.100000000000001" customHeight="1">
      <c r="A3" s="127" t="s">
        <v>4</v>
      </c>
      <c r="B3" s="128" t="s">
        <v>52</v>
      </c>
      <c r="C3" s="128" t="s">
        <v>57</v>
      </c>
      <c r="D3" s="128"/>
      <c r="E3" s="128"/>
      <c r="F3" s="129"/>
      <c r="G3" s="9"/>
    </row>
    <row r="4" spans="1:7" s="10" customFormat="1" ht="20.100000000000001" customHeight="1">
      <c r="A4" s="145"/>
      <c r="B4" s="130"/>
      <c r="C4" s="27" t="s">
        <v>53</v>
      </c>
      <c r="D4" s="27" t="s">
        <v>54</v>
      </c>
      <c r="E4" s="27" t="s">
        <v>56</v>
      </c>
      <c r="F4" s="28" t="s">
        <v>55</v>
      </c>
      <c r="G4" s="9"/>
    </row>
    <row r="5" spans="1:7" s="10" customFormat="1" ht="20.100000000000001" customHeight="1">
      <c r="A5" s="93" t="s">
        <v>108</v>
      </c>
      <c r="B5" s="25">
        <f>SUM(C5:F5)</f>
        <v>5696</v>
      </c>
      <c r="C5" s="25">
        <v>4784</v>
      </c>
      <c r="D5" s="25">
        <v>259</v>
      </c>
      <c r="E5" s="26">
        <v>9</v>
      </c>
      <c r="F5" s="26">
        <v>644</v>
      </c>
      <c r="G5" s="9"/>
    </row>
    <row r="6" spans="1:7" s="10" customFormat="1" ht="20.100000000000001" customHeight="1">
      <c r="A6" s="11">
        <v>19</v>
      </c>
      <c r="B6" s="25">
        <v>5634</v>
      </c>
      <c r="C6" s="25">
        <v>4782</v>
      </c>
      <c r="D6" s="25">
        <v>232</v>
      </c>
      <c r="E6" s="26">
        <v>13</v>
      </c>
      <c r="F6" s="26">
        <v>607</v>
      </c>
      <c r="G6" s="9"/>
    </row>
    <row r="7" spans="1:7" s="10" customFormat="1" ht="20.100000000000001" customHeight="1">
      <c r="A7" s="11">
        <v>20</v>
      </c>
      <c r="B7" s="25">
        <v>5492</v>
      </c>
      <c r="C7" s="25">
        <v>4680</v>
      </c>
      <c r="D7" s="25">
        <v>213</v>
      </c>
      <c r="E7" s="26">
        <v>8</v>
      </c>
      <c r="F7" s="26">
        <v>591</v>
      </c>
      <c r="G7" s="9"/>
    </row>
    <row r="8" spans="1:7" s="10" customFormat="1" ht="20.100000000000001" customHeight="1">
      <c r="A8" s="11">
        <v>21</v>
      </c>
      <c r="B8" s="25">
        <v>5228</v>
      </c>
      <c r="C8" s="25">
        <v>4429</v>
      </c>
      <c r="D8" s="25">
        <v>205</v>
      </c>
      <c r="E8" s="26">
        <v>12</v>
      </c>
      <c r="F8" s="26">
        <v>582</v>
      </c>
      <c r="G8" s="9"/>
    </row>
    <row r="9" spans="1:7" s="10" customFormat="1" ht="20.100000000000001" customHeight="1">
      <c r="A9" s="11">
        <v>22</v>
      </c>
      <c r="B9" s="25">
        <v>4952</v>
      </c>
      <c r="C9" s="25">
        <v>4188</v>
      </c>
      <c r="D9" s="25">
        <v>222</v>
      </c>
      <c r="E9" s="26">
        <v>10</v>
      </c>
      <c r="F9" s="26">
        <v>532</v>
      </c>
      <c r="G9" s="9"/>
    </row>
    <row r="10" spans="1:7" s="10" customFormat="1" ht="20.100000000000001" customHeight="1">
      <c r="A10" s="11">
        <v>23</v>
      </c>
      <c r="B10" s="25">
        <v>5162</v>
      </c>
      <c r="C10" s="25">
        <v>4356</v>
      </c>
      <c r="D10" s="25">
        <v>253</v>
      </c>
      <c r="E10" s="26">
        <v>13</v>
      </c>
      <c r="F10" s="26">
        <v>535</v>
      </c>
      <c r="G10" s="9"/>
    </row>
    <row r="11" spans="1:7" s="10" customFormat="1" ht="20.100000000000001" customHeight="1">
      <c r="A11" s="11">
        <v>24</v>
      </c>
      <c r="B11" s="25">
        <v>5312</v>
      </c>
      <c r="C11" s="25">
        <v>4507</v>
      </c>
      <c r="D11" s="25">
        <v>246</v>
      </c>
      <c r="E11" s="26">
        <v>15</v>
      </c>
      <c r="F11" s="26">
        <v>544</v>
      </c>
      <c r="G11" s="9"/>
    </row>
    <row r="12" spans="1:7" s="10" customFormat="1" ht="20.100000000000001" customHeight="1">
      <c r="A12" s="11">
        <v>25</v>
      </c>
      <c r="B12" s="25">
        <v>5341</v>
      </c>
      <c r="C12" s="25">
        <v>4524</v>
      </c>
      <c r="D12" s="25">
        <v>261</v>
      </c>
      <c r="E12" s="26">
        <v>22</v>
      </c>
      <c r="F12" s="26">
        <v>534</v>
      </c>
      <c r="G12" s="9"/>
    </row>
    <row r="13" spans="1:7" s="9" customFormat="1" ht="20.100000000000001" customHeight="1">
      <c r="A13" s="79">
        <v>26</v>
      </c>
      <c r="B13" s="78">
        <f>SUM(C13:F13)</f>
        <v>5239</v>
      </c>
      <c r="C13" s="78">
        <v>4451</v>
      </c>
      <c r="D13" s="78">
        <v>248</v>
      </c>
      <c r="E13" s="77">
        <v>18</v>
      </c>
      <c r="F13" s="77">
        <v>522</v>
      </c>
    </row>
    <row r="14" spans="1:7" s="10" customFormat="1" ht="20.100000000000001" customHeight="1">
      <c r="A14" s="93">
        <v>27</v>
      </c>
      <c r="B14" s="91">
        <f>SUM(C14:F14)</f>
        <v>5166</v>
      </c>
      <c r="C14" s="91">
        <v>4398</v>
      </c>
      <c r="D14" s="91">
        <v>242</v>
      </c>
      <c r="E14" s="90">
        <v>20</v>
      </c>
      <c r="F14" s="90">
        <v>506</v>
      </c>
      <c r="G14" s="9"/>
    </row>
    <row r="15" spans="1:7" s="10" customFormat="1" ht="20.100000000000001" customHeight="1" thickBot="1">
      <c r="A15" s="12">
        <v>28</v>
      </c>
      <c r="B15" s="92">
        <f>SUM(C15:F15)</f>
        <v>4974</v>
      </c>
      <c r="C15" s="106">
        <v>4264</v>
      </c>
      <c r="D15" s="106">
        <v>233</v>
      </c>
      <c r="E15" s="107">
        <v>18</v>
      </c>
      <c r="F15" s="107">
        <v>459</v>
      </c>
      <c r="G15" s="9"/>
    </row>
    <row r="16" spans="1:7" s="5" customFormat="1">
      <c r="A16" s="51" t="s">
        <v>84</v>
      </c>
      <c r="B16" s="51"/>
      <c r="C16" s="51"/>
      <c r="D16" s="51"/>
      <c r="E16" s="51"/>
      <c r="F16" s="51"/>
    </row>
    <row r="17" spans="1:17" s="5" customFormat="1"/>
    <row r="18" spans="1:17" s="5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/>
    <row r="20" spans="1:17" s="5" customFormat="1" ht="14.25">
      <c r="A20" s="4" t="s">
        <v>60</v>
      </c>
    </row>
    <row r="21" spans="1:17" s="5" customFormat="1" ht="14.25" thickBot="1">
      <c r="D21" s="6" t="s">
        <v>65</v>
      </c>
    </row>
    <row r="22" spans="1:17" s="5" customFormat="1" ht="20.100000000000001" customHeight="1">
      <c r="A22" s="127" t="s">
        <v>4</v>
      </c>
      <c r="B22" s="128" t="s">
        <v>61</v>
      </c>
      <c r="C22" s="128" t="s">
        <v>62</v>
      </c>
      <c r="D22" s="129"/>
    </row>
    <row r="23" spans="1:17" s="5" customFormat="1" ht="20.100000000000001" customHeight="1">
      <c r="A23" s="145"/>
      <c r="B23" s="130"/>
      <c r="C23" s="27" t="s">
        <v>63</v>
      </c>
      <c r="D23" s="28" t="s">
        <v>64</v>
      </c>
    </row>
    <row r="24" spans="1:17" s="5" customFormat="1" ht="20.100000000000001" customHeight="1">
      <c r="A24" s="93" t="s">
        <v>108</v>
      </c>
      <c r="B24" s="25">
        <f>SUM(C24:D24)</f>
        <v>9106</v>
      </c>
      <c r="C24" s="25">
        <v>3036</v>
      </c>
      <c r="D24" s="26">
        <v>6070</v>
      </c>
    </row>
    <row r="25" spans="1:17" s="5" customFormat="1" ht="20.100000000000001" customHeight="1">
      <c r="A25" s="11">
        <v>19</v>
      </c>
      <c r="B25" s="25">
        <v>8561</v>
      </c>
      <c r="C25" s="25">
        <v>2779</v>
      </c>
      <c r="D25" s="26">
        <v>5782</v>
      </c>
    </row>
    <row r="26" spans="1:17" s="5" customFormat="1" ht="20.100000000000001" customHeight="1">
      <c r="A26" s="11">
        <v>20</v>
      </c>
      <c r="B26" s="25">
        <v>9156</v>
      </c>
      <c r="C26" s="25">
        <v>2729</v>
      </c>
      <c r="D26" s="26">
        <v>6427</v>
      </c>
    </row>
    <row r="27" spans="1:17" s="5" customFormat="1" ht="20.100000000000001" customHeight="1">
      <c r="A27" s="11">
        <v>21</v>
      </c>
      <c r="B27" s="25">
        <v>9285</v>
      </c>
      <c r="C27" s="25">
        <v>2666</v>
      </c>
      <c r="D27" s="26">
        <v>6619</v>
      </c>
    </row>
    <row r="28" spans="1:17" s="5" customFormat="1" ht="20.100000000000001" customHeight="1">
      <c r="A28" s="11">
        <v>22</v>
      </c>
      <c r="B28" s="25">
        <v>9020</v>
      </c>
      <c r="C28" s="25">
        <v>2484</v>
      </c>
      <c r="D28" s="26">
        <v>6536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0.100000000000001" customHeight="1">
      <c r="A29" s="11">
        <v>23</v>
      </c>
      <c r="B29" s="25">
        <v>9283</v>
      </c>
      <c r="C29" s="25">
        <v>2385</v>
      </c>
      <c r="D29" s="26">
        <v>6898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0.100000000000001" customHeight="1">
      <c r="A30" s="11">
        <v>24</v>
      </c>
      <c r="B30" s="25">
        <v>9583</v>
      </c>
      <c r="C30" s="25">
        <v>2452</v>
      </c>
      <c r="D30" s="26">
        <v>7131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0.100000000000001" customHeight="1">
      <c r="A31" s="11">
        <v>25</v>
      </c>
      <c r="B31" s="25">
        <v>9805</v>
      </c>
      <c r="C31" s="25">
        <v>2382</v>
      </c>
      <c r="D31" s="26">
        <v>7423</v>
      </c>
    </row>
    <row r="32" spans="1:17" s="7" customFormat="1" ht="20.100000000000001" customHeight="1">
      <c r="A32" s="79">
        <v>26</v>
      </c>
      <c r="B32" s="78">
        <f>SUM(C32:D32)</f>
        <v>9702</v>
      </c>
      <c r="C32" s="78">
        <v>2260</v>
      </c>
      <c r="D32" s="77">
        <v>7442</v>
      </c>
    </row>
    <row r="33" spans="1:4" s="5" customFormat="1" ht="20.100000000000001" customHeight="1">
      <c r="A33" s="93">
        <v>27</v>
      </c>
      <c r="B33" s="91">
        <f>SUM(C33:D33)</f>
        <v>9411</v>
      </c>
      <c r="C33" s="91">
        <v>2101</v>
      </c>
      <c r="D33" s="90">
        <v>7310</v>
      </c>
    </row>
    <row r="34" spans="1:4" s="5" customFormat="1" ht="20.100000000000001" customHeight="1" thickBot="1">
      <c r="A34" s="12">
        <v>28</v>
      </c>
      <c r="B34" s="92">
        <f>SUM(C34:D34)</f>
        <v>8919</v>
      </c>
      <c r="C34" s="106">
        <v>1979</v>
      </c>
      <c r="D34" s="107">
        <v>6940</v>
      </c>
    </row>
    <row r="35" spans="1:4">
      <c r="A35" s="51" t="s">
        <v>84</v>
      </c>
    </row>
    <row r="39" spans="1:4" ht="15.75" customHeight="1"/>
    <row r="40" spans="1:4" ht="7.5" customHeight="1"/>
    <row r="41" spans="1:4" ht="20.25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52" spans="1:1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60" spans="1:1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mergeCells count="6">
    <mergeCell ref="A3:A4"/>
    <mergeCell ref="B3:B4"/>
    <mergeCell ref="C3:F3"/>
    <mergeCell ref="A22:A23"/>
    <mergeCell ref="B22:B23"/>
    <mergeCell ref="C22:D22"/>
  </mergeCells>
  <phoneticPr fontId="2"/>
  <pageMargins left="0.59055118110236227" right="0.59055118110236227" top="0.74803149606299213" bottom="0.708661417322834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/>
  </sheetViews>
  <sheetFormatPr defaultRowHeight="13.5"/>
  <cols>
    <col min="1" max="5" width="12.625" style="52" customWidth="1"/>
    <col min="6" max="16384" width="9" style="52"/>
  </cols>
  <sheetData>
    <row r="1" spans="1:5" ht="14.25">
      <c r="A1" s="4" t="s">
        <v>66</v>
      </c>
      <c r="B1" s="5"/>
      <c r="C1" s="5"/>
      <c r="D1" s="5"/>
      <c r="E1" s="5"/>
    </row>
    <row r="2" spans="1:5" ht="14.25" thickBot="1">
      <c r="A2" s="5"/>
      <c r="B2" s="5"/>
      <c r="C2" s="5"/>
      <c r="D2" s="5"/>
      <c r="E2" s="6" t="s">
        <v>85</v>
      </c>
    </row>
    <row r="3" spans="1:5" ht="20.100000000000001" customHeight="1">
      <c r="A3" s="146" t="s">
        <v>2</v>
      </c>
      <c r="B3" s="149" t="s">
        <v>86</v>
      </c>
      <c r="C3" s="150"/>
      <c r="D3" s="150" t="s">
        <v>87</v>
      </c>
      <c r="E3" s="152"/>
    </row>
    <row r="4" spans="1:5" ht="20.100000000000001" customHeight="1">
      <c r="A4" s="147"/>
      <c r="B4" s="151"/>
      <c r="C4" s="151"/>
      <c r="D4" s="151"/>
      <c r="E4" s="153"/>
    </row>
    <row r="5" spans="1:5" ht="20.100000000000001" customHeight="1">
      <c r="A5" s="148"/>
      <c r="B5" s="53"/>
      <c r="C5" s="57" t="s">
        <v>88</v>
      </c>
      <c r="D5" s="54"/>
      <c r="E5" s="57" t="s">
        <v>88</v>
      </c>
    </row>
    <row r="6" spans="1:5" ht="20.100000000000001" customHeight="1">
      <c r="A6" s="11" t="s">
        <v>83</v>
      </c>
      <c r="B6" s="25">
        <v>3069</v>
      </c>
      <c r="C6" s="55">
        <v>55.7</v>
      </c>
      <c r="D6" s="25">
        <v>7650</v>
      </c>
      <c r="E6" s="56">
        <v>38.1</v>
      </c>
    </row>
    <row r="7" spans="1:5" ht="20.100000000000001" customHeight="1">
      <c r="A7" s="11">
        <v>15</v>
      </c>
      <c r="B7" s="25">
        <v>3488</v>
      </c>
      <c r="C7" s="55">
        <v>63.9</v>
      </c>
      <c r="D7" s="25">
        <v>8407</v>
      </c>
      <c r="E7" s="56">
        <v>43.5</v>
      </c>
    </row>
    <row r="8" spans="1:5" ht="20.100000000000001" customHeight="1">
      <c r="A8" s="11">
        <v>17</v>
      </c>
      <c r="B8" s="25">
        <v>3450</v>
      </c>
      <c r="C8" s="55">
        <v>63.2</v>
      </c>
      <c r="D8" s="25">
        <v>8071</v>
      </c>
      <c r="E8" s="56">
        <v>42.7</v>
      </c>
    </row>
    <row r="9" spans="1:5" ht="20.100000000000001" customHeight="1">
      <c r="A9" s="11">
        <v>18</v>
      </c>
      <c r="B9" s="25">
        <v>3444</v>
      </c>
      <c r="C9" s="55">
        <v>61.8</v>
      </c>
      <c r="D9" s="25">
        <v>7859</v>
      </c>
      <c r="E9" s="56">
        <v>41.8</v>
      </c>
    </row>
    <row r="10" spans="1:5" ht="20.100000000000001" customHeight="1">
      <c r="A10" s="11">
        <v>19</v>
      </c>
      <c r="B10" s="25">
        <v>3429</v>
      </c>
      <c r="C10" s="55">
        <v>60.7</v>
      </c>
      <c r="D10" s="25">
        <v>7599</v>
      </c>
      <c r="E10" s="56">
        <v>40.9</v>
      </c>
    </row>
    <row r="11" spans="1:5" ht="20.100000000000001" customHeight="1">
      <c r="A11" s="11">
        <v>20</v>
      </c>
      <c r="B11" s="25">
        <v>2763</v>
      </c>
      <c r="C11" s="55">
        <v>49</v>
      </c>
      <c r="D11" s="25">
        <v>5532</v>
      </c>
      <c r="E11" s="56">
        <v>30.2</v>
      </c>
    </row>
    <row r="12" spans="1:5" ht="20.100000000000001" customHeight="1">
      <c r="A12" s="11">
        <v>21</v>
      </c>
      <c r="B12" s="25">
        <v>2835</v>
      </c>
      <c r="C12" s="55">
        <v>50.2</v>
      </c>
      <c r="D12" s="25">
        <v>5666</v>
      </c>
      <c r="E12" s="56">
        <v>31.4</v>
      </c>
    </row>
    <row r="13" spans="1:5" ht="20.100000000000001" customHeight="1">
      <c r="A13" s="11">
        <v>22</v>
      </c>
      <c r="B13" s="25">
        <v>2781</v>
      </c>
      <c r="C13" s="55">
        <v>51.8</v>
      </c>
      <c r="D13" s="25">
        <v>3435</v>
      </c>
      <c r="E13" s="56">
        <v>30.6</v>
      </c>
    </row>
    <row r="14" spans="1:5" ht="20.100000000000001" customHeight="1">
      <c r="A14" s="11">
        <v>23</v>
      </c>
      <c r="B14" s="25">
        <v>2763</v>
      </c>
      <c r="C14" s="55">
        <v>51.1</v>
      </c>
      <c r="D14" s="25">
        <v>5299</v>
      </c>
      <c r="E14" s="56">
        <v>30.1</v>
      </c>
    </row>
    <row r="15" spans="1:5" ht="20.100000000000001" customHeight="1">
      <c r="A15" s="11">
        <v>24</v>
      </c>
      <c r="B15" s="25">
        <v>2723</v>
      </c>
      <c r="C15" s="55">
        <v>50.4</v>
      </c>
      <c r="D15" s="25">
        <v>5137</v>
      </c>
      <c r="E15" s="56">
        <v>29.7</v>
      </c>
    </row>
    <row r="16" spans="1:5" ht="20.100000000000001" customHeight="1">
      <c r="A16" s="11">
        <v>25</v>
      </c>
      <c r="B16" s="25">
        <v>2691</v>
      </c>
      <c r="C16" s="55">
        <v>49.5</v>
      </c>
      <c r="D16" s="25">
        <v>4957</v>
      </c>
      <c r="E16" s="56">
        <v>28.9</v>
      </c>
    </row>
    <row r="17" spans="1:17" s="58" customFormat="1" ht="20.100000000000001" customHeight="1">
      <c r="A17" s="79">
        <v>26</v>
      </c>
      <c r="B17" s="78">
        <v>2616</v>
      </c>
      <c r="C17" s="55">
        <v>48.1</v>
      </c>
      <c r="D17" s="78">
        <v>4743</v>
      </c>
      <c r="E17" s="56">
        <v>28.2</v>
      </c>
    </row>
    <row r="18" spans="1:17" ht="20.100000000000001" customHeight="1">
      <c r="A18" s="98">
        <v>27</v>
      </c>
      <c r="B18" s="97">
        <v>2539</v>
      </c>
      <c r="C18" s="55">
        <v>48.4</v>
      </c>
      <c r="D18" s="97">
        <v>4506</v>
      </c>
      <c r="E18" s="56">
        <v>28.4</v>
      </c>
    </row>
    <row r="19" spans="1:17" ht="20.100000000000001" customHeight="1" thickBot="1">
      <c r="A19" s="12">
        <v>28</v>
      </c>
      <c r="B19" s="99">
        <v>2457</v>
      </c>
      <c r="C19" s="104">
        <v>47.2</v>
      </c>
      <c r="D19" s="99">
        <v>4245</v>
      </c>
      <c r="E19" s="105">
        <v>27.4</v>
      </c>
    </row>
    <row r="20" spans="1:17">
      <c r="A20" s="5" t="s">
        <v>89</v>
      </c>
      <c r="B20" s="5"/>
      <c r="C20" s="5"/>
      <c r="D20" s="5"/>
      <c r="E20" s="5"/>
    </row>
    <row r="21" spans="1:17" ht="17.25" customHeight="1">
      <c r="A21" s="154"/>
      <c r="B21" s="154"/>
      <c r="C21" s="154"/>
      <c r="D21" s="154"/>
      <c r="E21" s="154"/>
      <c r="F21" s="154"/>
    </row>
    <row r="22" spans="1:17">
      <c r="A22" s="154"/>
      <c r="B22" s="154"/>
      <c r="C22" s="154"/>
      <c r="D22" s="154"/>
      <c r="E22" s="154"/>
      <c r="F22" s="154"/>
    </row>
    <row r="30" spans="1:17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50" spans="1:14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8" spans="1:14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</sheetData>
  <mergeCells count="5">
    <mergeCell ref="A3:A5"/>
    <mergeCell ref="B3:C4"/>
    <mergeCell ref="D3:E4"/>
    <mergeCell ref="A21:F21"/>
    <mergeCell ref="A22:F2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医療・死亡者</vt:lpstr>
      <vt:lpstr>検診状況</vt:lpstr>
      <vt:lpstr>ごみ・し尿処理</vt:lpstr>
      <vt:lpstr>国保</vt:lpstr>
      <vt:lpstr>医療・死亡者!Print_Area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手塚靖子</cp:lastModifiedBy>
  <cp:lastPrinted>2018-05-01T07:39:12Z</cp:lastPrinted>
  <dcterms:created xsi:type="dcterms:W3CDTF">2004-10-12T04:59:59Z</dcterms:created>
  <dcterms:modified xsi:type="dcterms:W3CDTF">2018-05-01T07:39:14Z</dcterms:modified>
</cp:coreProperties>
</file>