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2390" windowHeight="8355" tabRatio="472"/>
  </bookViews>
  <sheets>
    <sheet name="表紙" sheetId="1" r:id="rId1"/>
    <sheet name="自動車台数" sheetId="13" r:id="rId2"/>
    <sheet name="駅" sheetId="11" r:id="rId3"/>
    <sheet name="温泉・ゴルフ" sheetId="12" r:id="rId4"/>
  </sheets>
  <calcPr calcId="145621"/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4" i="13"/>
  <c r="M6" i="12" l="1"/>
  <c r="M9" i="12"/>
  <c r="L22" i="12" l="1"/>
  <c r="L11" i="12"/>
  <c r="L10" i="12"/>
  <c r="L9" i="12"/>
  <c r="L6" i="12"/>
  <c r="L12" i="12" l="1"/>
  <c r="G22" i="13"/>
  <c r="K22" i="12" l="1"/>
  <c r="J22" i="12"/>
  <c r="K11" i="12"/>
  <c r="K10" i="12"/>
  <c r="K12" i="12" s="1"/>
  <c r="K9" i="12"/>
  <c r="K6" i="12"/>
  <c r="M11" i="12" l="1"/>
  <c r="M10" i="12"/>
  <c r="H22" i="13"/>
  <c r="F22" i="13"/>
  <c r="E22" i="13"/>
  <c r="D22" i="13"/>
  <c r="M12" i="12" l="1"/>
</calcChain>
</file>

<file path=xl/sharedStrings.xml><?xml version="1.0" encoding="utf-8"?>
<sst xmlns="http://schemas.openxmlformats.org/spreadsheetml/2006/main" count="109" uniqueCount="70">
  <si>
    <t>計</t>
    <rPh sb="0" eb="1">
      <t>ケイ</t>
    </rPh>
    <phoneticPr fontId="2"/>
  </si>
  <si>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</si>
  <si>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</si>
  <si>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１　自動車登録台数</t>
    <rPh sb="2" eb="5">
      <t>ジドウシャ</t>
    </rPh>
    <rPh sb="5" eb="7">
      <t>トウロク</t>
    </rPh>
    <rPh sb="7" eb="9">
      <t>ダイスウ</t>
    </rPh>
    <phoneticPr fontId="2"/>
  </si>
  <si>
    <t>２　各駅の乗降客数</t>
    <rPh sb="2" eb="4">
      <t>カクエキ</t>
    </rPh>
    <rPh sb="5" eb="8">
      <t>ジョウコウキャク</t>
    </rPh>
    <rPh sb="8" eb="9">
      <t>スウ</t>
    </rPh>
    <phoneticPr fontId="2"/>
  </si>
  <si>
    <t>３　母畑・石川温泉等入込客数</t>
    <rPh sb="2" eb="4">
      <t>ボバタ</t>
    </rPh>
    <rPh sb="5" eb="7">
      <t>イシカワ</t>
    </rPh>
    <rPh sb="7" eb="9">
      <t>オンセン</t>
    </rPh>
    <rPh sb="9" eb="10">
      <t>トウ</t>
    </rPh>
    <rPh sb="10" eb="12">
      <t>イリコ</t>
    </rPh>
    <rPh sb="12" eb="13">
      <t>キャク</t>
    </rPh>
    <rPh sb="13" eb="14">
      <t>スウ</t>
    </rPh>
    <phoneticPr fontId="2"/>
  </si>
  <si>
    <t>４　ゴルフ場利用者数</t>
    <rPh sb="5" eb="6">
      <t>ジョウ</t>
    </rPh>
    <rPh sb="6" eb="8">
      <t>リヨウ</t>
    </rPh>
    <rPh sb="8" eb="9">
      <t>シャ</t>
    </rPh>
    <rPh sb="9" eb="10">
      <t>スウ</t>
    </rPh>
    <phoneticPr fontId="2"/>
  </si>
  <si>
    <t>　１　自動車登録台数</t>
    <rPh sb="3" eb="6">
      <t>ジドウシャ</t>
    </rPh>
    <rPh sb="6" eb="8">
      <t>トウロク</t>
    </rPh>
    <rPh sb="8" eb="10">
      <t>ダイスウ</t>
    </rPh>
    <phoneticPr fontId="2"/>
  </si>
  <si>
    <t>貨物自動車</t>
    <rPh sb="0" eb="2">
      <t>カモツ</t>
    </rPh>
    <rPh sb="2" eb="5">
      <t>ジドウシャ</t>
    </rPh>
    <phoneticPr fontId="2"/>
  </si>
  <si>
    <t>乗合自動車</t>
    <rPh sb="0" eb="2">
      <t>ノリアイ</t>
    </rPh>
    <rPh sb="2" eb="5">
      <t>ジドウシャ</t>
    </rPh>
    <phoneticPr fontId="2"/>
  </si>
  <si>
    <t>普通</t>
    <rPh sb="0" eb="2">
      <t>フツウ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</si>
  <si>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</si>
  <si>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</si>
  <si>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小型</t>
    <rPh sb="0" eb="2">
      <t>コガタ</t>
    </rPh>
    <phoneticPr fontId="2"/>
  </si>
  <si>
    <t>大型特殊自動車</t>
    <rPh sb="0" eb="2">
      <t>オオガタ</t>
    </rPh>
    <rPh sb="2" eb="4">
      <t>トクシュ</t>
    </rPh>
    <rPh sb="4" eb="7">
      <t>ジドウシャ</t>
    </rPh>
    <phoneticPr fontId="2"/>
  </si>
  <si>
    <t>軽自動車</t>
    <rPh sb="0" eb="4">
      <t>ケイジドウシャ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</si>
  <si>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</si>
  <si>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</si>
  <si>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二輪車</t>
    <rPh sb="0" eb="2">
      <t>2リン</t>
    </rPh>
    <rPh sb="2" eb="3">
      <t>クルマ</t>
    </rPh>
    <phoneticPr fontId="2"/>
  </si>
  <si>
    <t>小型（251cc以上）</t>
    <rPh sb="0" eb="2">
      <t>コガタ</t>
    </rPh>
    <rPh sb="8" eb="10">
      <t>イジョウ</t>
    </rPh>
    <phoneticPr fontId="2"/>
  </si>
  <si>
    <t>軽（126～250cc)</t>
    <rPh sb="0" eb="1">
      <t>ケイ</t>
    </rPh>
    <phoneticPr fontId="2"/>
  </si>
  <si>
    <t>原動機付自転車等</t>
    <rPh sb="0" eb="3">
      <t>ゲンドウキ</t>
    </rPh>
    <rPh sb="3" eb="4">
      <t>ツ</t>
    </rPh>
    <rPh sb="4" eb="7">
      <t>ジテンシャ</t>
    </rPh>
    <rPh sb="7" eb="8">
      <t>トウ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</si>
  <si>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</si>
  <si>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50cc以下</t>
    <rPh sb="4" eb="6">
      <t>イカ</t>
    </rPh>
    <phoneticPr fontId="2"/>
  </si>
  <si>
    <t>小型特殊</t>
    <rPh sb="0" eb="2">
      <t>コガタ</t>
    </rPh>
    <rPh sb="2" eb="4">
      <t>トクシュ</t>
    </rPh>
    <phoneticPr fontId="2"/>
  </si>
  <si>
    <t>農耕用</t>
    <rPh sb="0" eb="3">
      <t>ノウコウヨウ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</si>
  <si>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</si>
  <si>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　２　各駅の乗降客数</t>
    <rPh sb="3" eb="5">
      <t>カクエキ</t>
    </rPh>
    <rPh sb="6" eb="9">
      <t>ジョウコウキャク</t>
    </rPh>
    <rPh sb="9" eb="10">
      <t>カズ</t>
    </rPh>
    <phoneticPr fontId="2"/>
  </si>
  <si>
    <t>（単位：人）</t>
    <rPh sb="1" eb="3">
      <t>タンイ</t>
    </rPh>
    <rPh sb="4" eb="5">
      <t>ニン</t>
    </rPh>
    <phoneticPr fontId="2"/>
  </si>
  <si>
    <t>年　　度</t>
    <rPh sb="0" eb="1">
      <t>トシ</t>
    </rPh>
    <rPh sb="3" eb="4">
      <t>タビ</t>
    </rPh>
    <phoneticPr fontId="2"/>
  </si>
  <si>
    <t>　３　母畑・石川温泉等入込客数</t>
    <rPh sb="3" eb="5">
      <t>ボバタ</t>
    </rPh>
    <rPh sb="6" eb="8">
      <t>イシカワ</t>
    </rPh>
    <rPh sb="8" eb="11">
      <t>オンセンナド</t>
    </rPh>
    <rPh sb="11" eb="12">
      <t>イ</t>
    </rPh>
    <rPh sb="12" eb="13">
      <t>コミ</t>
    </rPh>
    <rPh sb="13" eb="14">
      <t>キャク</t>
    </rPh>
    <rPh sb="14" eb="15">
      <t>カズ</t>
    </rPh>
    <phoneticPr fontId="2"/>
  </si>
  <si>
    <t>県外</t>
    <rPh sb="0" eb="2">
      <t>ケンガイ</t>
    </rPh>
    <phoneticPr fontId="2"/>
  </si>
  <si>
    <t>日帰</t>
    <rPh sb="0" eb="2">
      <t>ヒガエ</t>
    </rPh>
    <phoneticPr fontId="2"/>
  </si>
  <si>
    <t>宿泊</t>
    <rPh sb="0" eb="2">
      <t>シュクハク</t>
    </rPh>
    <phoneticPr fontId="2"/>
  </si>
  <si>
    <t>県内</t>
    <rPh sb="0" eb="2">
      <t>ケンナイ</t>
    </rPh>
    <phoneticPr fontId="2"/>
  </si>
  <si>
    <t>　４　ゴルフ場利用者数</t>
    <rPh sb="6" eb="7">
      <t>ジョウ</t>
    </rPh>
    <rPh sb="7" eb="9">
      <t>リヨウ</t>
    </rPh>
    <rPh sb="9" eb="10">
      <t>シャ</t>
    </rPh>
    <rPh sb="10" eb="11">
      <t>スウ</t>
    </rPh>
    <phoneticPr fontId="2"/>
  </si>
  <si>
    <t>資料：東北運輸局福島運輸支局いわき自動車検査登録事務所</t>
    <rPh sb="0" eb="2">
      <t>シリョウ</t>
    </rPh>
    <rPh sb="3" eb="5">
      <t>トウホク</t>
    </rPh>
    <rPh sb="5" eb="7">
      <t>ウンユ</t>
    </rPh>
    <rPh sb="7" eb="8">
      <t>キョク</t>
    </rPh>
    <rPh sb="8" eb="10">
      <t>フクシマ</t>
    </rPh>
    <rPh sb="10" eb="12">
      <t>ウンユ</t>
    </rPh>
    <rPh sb="12" eb="14">
      <t>シキョク</t>
    </rPh>
    <rPh sb="17" eb="20">
      <t>ジドウシャ</t>
    </rPh>
    <rPh sb="20" eb="22">
      <t>ケンサ</t>
    </rPh>
    <rPh sb="22" eb="24">
      <t>トウロク</t>
    </rPh>
    <rPh sb="24" eb="26">
      <t>ジム</t>
    </rPh>
    <rPh sb="26" eb="27">
      <t>ショ</t>
    </rPh>
    <phoneticPr fontId="2"/>
  </si>
  <si>
    <t>平成20年</t>
    <rPh sb="0" eb="2">
      <t>ヘイセイ</t>
    </rPh>
    <rPh sb="4" eb="5">
      <t>ネン</t>
    </rPh>
    <phoneticPr fontId="2"/>
  </si>
  <si>
    <t>特種用途車</t>
    <rPh sb="0" eb="1">
      <t>トク</t>
    </rPh>
    <rPh sb="1" eb="2">
      <t>タネ</t>
    </rPh>
    <rPh sb="2" eb="4">
      <t>ヨウト</t>
    </rPh>
    <rPh sb="4" eb="5">
      <t>クルマ</t>
    </rPh>
    <phoneticPr fontId="2"/>
  </si>
  <si>
    <t>※平成２３年県内の宿泊者には、東日本大震災による避難者を含む</t>
    <rPh sb="1" eb="3">
      <t>ヘイセイ</t>
    </rPh>
    <rPh sb="5" eb="6">
      <t>ネン</t>
    </rPh>
    <rPh sb="6" eb="8">
      <t>ケンナイ</t>
    </rPh>
    <rPh sb="9" eb="12">
      <t>シュクハクシャ</t>
    </rPh>
    <rPh sb="15" eb="16">
      <t>ヒガシ</t>
    </rPh>
    <rPh sb="16" eb="18">
      <t>ニホン</t>
    </rPh>
    <rPh sb="18" eb="21">
      <t>ダイシンサイ</t>
    </rPh>
    <rPh sb="24" eb="27">
      <t>ヒナンシャ</t>
    </rPh>
    <rPh sb="28" eb="29">
      <t>フク</t>
    </rPh>
    <phoneticPr fontId="2"/>
  </si>
  <si>
    <t>51～90cc</t>
    <phoneticPr fontId="2"/>
  </si>
  <si>
    <t>91～125cc</t>
    <phoneticPr fontId="2"/>
  </si>
  <si>
    <t>ミニカー</t>
    <phoneticPr fontId="2"/>
  </si>
  <si>
    <t>平成２4年度</t>
    <rPh sb="0" eb="2">
      <t>ヘイセイ</t>
    </rPh>
    <rPh sb="4" eb="5">
      <t>ネン</t>
    </rPh>
    <rPh sb="5" eb="6">
      <t>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</si>
  <si>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</si>
  <si>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平成２６年度</t>
    <rPh sb="0" eb="2">
      <t>ヘイセイ</t>
    </rPh>
    <rPh sb="4" eb="5">
      <t>ネン</t>
    </rPh>
    <rPh sb="5" eb="6">
      <t>ド</t>
    </rPh>
    <phoneticPr fontId="2"/>
  </si>
  <si>
    <t>石川町税務課</t>
    <rPh sb="0" eb="2">
      <t>イシカワ</t>
    </rPh>
    <rPh sb="2" eb="3">
      <t>マチ</t>
    </rPh>
    <rPh sb="3" eb="6">
      <t>ゼイムカ</t>
    </rPh>
    <phoneticPr fontId="2"/>
  </si>
  <si>
    <t>(1)一日平均乗車客数</t>
    <rPh sb="3" eb="5">
      <t>イチニチ</t>
    </rPh>
    <rPh sb="5" eb="7">
      <t>ヘイキン</t>
    </rPh>
    <rPh sb="7" eb="9">
      <t>ジョウシャ</t>
    </rPh>
    <rPh sb="9" eb="10">
      <t>キャク</t>
    </rPh>
    <rPh sb="10" eb="11">
      <t>スウ</t>
    </rPh>
    <phoneticPr fontId="2"/>
  </si>
  <si>
    <t>磐城石川駅</t>
    <rPh sb="0" eb="1">
      <t>イワ</t>
    </rPh>
    <rPh sb="1" eb="2">
      <t>シロ</t>
    </rPh>
    <rPh sb="2" eb="4">
      <t>イシカワ</t>
    </rPh>
    <rPh sb="4" eb="5">
      <t>エキ</t>
    </rPh>
    <phoneticPr fontId="2"/>
  </si>
  <si>
    <t>総数</t>
    <rPh sb="0" eb="2">
      <t>ソウスウ</t>
    </rPh>
    <phoneticPr fontId="2"/>
  </si>
  <si>
    <t>定期外</t>
    <rPh sb="0" eb="2">
      <t>テイキ</t>
    </rPh>
    <rPh sb="2" eb="3">
      <t>ソト</t>
    </rPh>
    <phoneticPr fontId="2"/>
  </si>
  <si>
    <t>定期</t>
    <rPh sb="0" eb="2">
      <t>テイキ</t>
    </rPh>
    <phoneticPr fontId="2"/>
  </si>
  <si>
    <t>・・</t>
  </si>
  <si>
    <t>・・</t>
    <phoneticPr fontId="2"/>
  </si>
  <si>
    <t>平成12年度</t>
    <rPh sb="0" eb="2">
      <t>ヘイセイ</t>
    </rPh>
    <rPh sb="4" eb="6">
      <t>ネンド</t>
    </rPh>
    <phoneticPr fontId="2"/>
  </si>
  <si>
    <t>（単位：人）　各年1月～12月</t>
    <rPh sb="7" eb="9">
      <t>カクネン</t>
    </rPh>
    <rPh sb="10" eb="11">
      <t>ガツ</t>
    </rPh>
    <rPh sb="14" eb="15">
      <t>ガツ</t>
    </rPh>
    <phoneticPr fontId="2"/>
  </si>
  <si>
    <t>資料：石川町産業振興課</t>
    <rPh sb="0" eb="2">
      <t>シリョウ</t>
    </rPh>
    <rPh sb="3" eb="5">
      <t>イシカワ</t>
    </rPh>
    <rPh sb="5" eb="6">
      <t>マチ</t>
    </rPh>
    <rPh sb="6" eb="8">
      <t>サンギョウ</t>
    </rPh>
    <rPh sb="8" eb="10">
      <t>シンコウ</t>
    </rPh>
    <rPh sb="10" eb="11">
      <t>カ</t>
    </rPh>
    <phoneticPr fontId="2"/>
  </si>
  <si>
    <t>(2)年平均一日乗降客数</t>
    <rPh sb="3" eb="4">
      <t>ネン</t>
    </rPh>
    <rPh sb="4" eb="6">
      <t>ヘイキン</t>
    </rPh>
    <rPh sb="8" eb="11">
      <t>ジョウコウキャク</t>
    </rPh>
    <rPh sb="11" eb="12">
      <t>カズ</t>
    </rPh>
    <phoneticPr fontId="2"/>
  </si>
  <si>
    <t>（単位：人／日）</t>
    <rPh sb="1" eb="3">
      <t>タンイ</t>
    </rPh>
    <rPh sb="4" eb="5">
      <t>ニン</t>
    </rPh>
    <rPh sb="6" eb="7">
      <t>ヒ</t>
    </rPh>
    <phoneticPr fontId="2"/>
  </si>
  <si>
    <t>年　</t>
    <rPh sb="0" eb="1">
      <t>トシ</t>
    </rPh>
    <phoneticPr fontId="2"/>
  </si>
  <si>
    <t>（注）調査実施年の3月31日現在</t>
    <rPh sb="1" eb="2">
      <t>チュウ</t>
    </rPh>
    <rPh sb="3" eb="5">
      <t>チョウサ</t>
    </rPh>
    <rPh sb="5" eb="7">
      <t>ジッシ</t>
    </rPh>
    <rPh sb="7" eb="8">
      <t>ドシ</t>
    </rPh>
    <rPh sb="10" eb="11">
      <t>ガツ</t>
    </rPh>
    <rPh sb="13" eb="14">
      <t>ヒ</t>
    </rPh>
    <rPh sb="14" eb="16">
      <t>ゲンザイ</t>
    </rPh>
    <phoneticPr fontId="2"/>
  </si>
  <si>
    <t>平成２７年度</t>
    <rPh sb="0" eb="2">
      <t>ヘイセイ</t>
    </rPh>
    <rPh sb="4" eb="5">
      <t>ネン</t>
    </rPh>
    <rPh sb="5" eb="6">
      <t>ド</t>
    </rPh>
    <phoneticPr fontId="2"/>
  </si>
  <si>
    <t>平成18年</t>
    <rPh sb="0" eb="2">
      <t>ヘイセイ</t>
    </rPh>
    <rPh sb="4" eb="5">
      <t>ネン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</si>
  <si>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</si>
  <si>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>(単位：台）平成２９年４月１日</t>
    <rPh sb="1" eb="3">
      <t>タンイ</t>
    </rPh>
    <rPh sb="4" eb="5">
      <t>ダイ</t>
    </rPh>
    <rPh sb="6" eb="8">
      <t>ヘイセイ</t>
    </rPh>
    <rPh sb="10" eb="11">
      <t>ネン</t>
    </rPh>
    <rPh sb="12" eb="13">
      <t>ガツ</t>
    </rPh>
    <rPh sb="14" eb="15">
      <t>ニチ</t>
    </rPh>
    <phoneticPr fontId="2"/>
  </si>
  <si>
    <t>-</t>
    <phoneticPr fontId="2"/>
  </si>
  <si>
    <t>-</t>
    <phoneticPr fontId="2"/>
  </si>
  <si>
    <t>資料：ＪＲ東日本ホームページ「各駅の乗車人員」</t>
    <rPh sb="0" eb="2">
      <t>シリョウ</t>
    </rPh>
    <rPh sb="5" eb="8">
      <t>ヒガシニホン</t>
    </rPh>
    <rPh sb="15" eb="17">
      <t>カクエキ</t>
    </rPh>
    <rPh sb="18" eb="20">
      <t>ジョウシャ</t>
    </rPh>
    <rPh sb="20" eb="22">
      <t>ジンイン</t>
    </rPh>
    <phoneticPr fontId="2"/>
  </si>
  <si>
    <t>資料：国土交通省「都市計画現況調査」</t>
    <rPh sb="0" eb="2">
      <t>シリョウ</t>
    </rPh>
    <rPh sb="3" eb="5">
      <t>コクド</t>
    </rPh>
    <rPh sb="5" eb="8">
      <t>コウツウショウ</t>
    </rPh>
    <rPh sb="9" eb="11">
      <t>トシ</t>
    </rPh>
    <rPh sb="11" eb="13">
      <t>ケイカク</t>
    </rPh>
    <rPh sb="13" eb="15">
      <t>ゲンキョウ</t>
    </rPh>
    <rPh sb="15" eb="17">
      <t>チョウサ</t>
    </rPh>
    <phoneticPr fontId="2"/>
  </si>
  <si>
    <r>
      <t>指　数</t>
    </r>
    <r>
      <rPr>
        <sz val="6"/>
        <rFont val="ＭＳ Ｐ明朝"/>
        <family val="1"/>
        <charset val="128"/>
      </rPr>
      <t>　　　　　（２７年＝１００）</t>
    </r>
    <rPh sb="0" eb="1">
      <t>ユビ</t>
    </rPh>
    <rPh sb="2" eb="3">
      <t>カズ</t>
    </rPh>
    <rPh sb="11" eb="1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</si>
</sst>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0" xfId="1" applyFont="1"/>
    <xf numFmtId="38" fontId="3" fillId="0" borderId="0" xfId="1" applyFont="1" applyAlignment="1">
      <alignment horizontal="right"/>
    </xf>
    <xf numFmtId="38" fontId="3" fillId="0" borderId="7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176" fontId="3" fillId="0" borderId="2" xfId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5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/>
    </xf>
    <xf numFmtId="38" fontId="3" fillId="0" borderId="2" xfId="1" applyFont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3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" fontId="3" fillId="0" borderId="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5" xfId="1" applyFont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" fontId="3" fillId="0" borderId="7" xfId="0" applyNumberFormat="1" applyFont="1" applyBorder="1" applyAlignment="1">
      <alignment vertical="center"/>
    </xf>
    <xf numFmtId="38" fontId="3" fillId="0" borderId="0" xfId="1" applyFont="1" applyAlignment="1">
      <alignment shrinkToFit="1"/>
    </xf>
    <xf numFmtId="0" fontId="3" fillId="0" borderId="0" xfId="0" applyFont="1" applyAlignment="1"/>
    <xf numFmtId="38" fontId="3" fillId="0" borderId="0" xfId="1" applyFont="1" applyAlignment="1">
      <alignment horizontal="right" shrinkToFit="1"/>
    </xf>
    <xf numFmtId="38" fontId="3" fillId="0" borderId="0" xfId="1" applyFont="1" applyFill="1" applyAlignment="1">
      <alignment horizontal="right" shrinkToFit="1"/>
    </xf>
    <xf numFmtId="38" fontId="3" fillId="0" borderId="7" xfId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運輸・観光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542925</xdr:colOff>
      <xdr:row>18</xdr:row>
      <xdr:rowOff>257175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762000" y="54292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0</xdr:col>
      <xdr:colOff>28575</xdr:colOff>
      <xdr:row>18</xdr:row>
      <xdr:rowOff>142875</xdr:rowOff>
    </xdr:from>
    <xdr:to>
      <xdr:col>0</xdr:col>
      <xdr:colOff>457200</xdr:colOff>
      <xdr:row>18</xdr:row>
      <xdr:rowOff>371475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28575" y="5543550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542925</xdr:colOff>
      <xdr:row>18</xdr:row>
      <xdr:rowOff>257175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762000" y="54292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18</xdr:row>
      <xdr:rowOff>142875</xdr:rowOff>
    </xdr:from>
    <xdr:to>
      <xdr:col>0</xdr:col>
      <xdr:colOff>457200</xdr:colOff>
      <xdr:row>18</xdr:row>
      <xdr:rowOff>371475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28575" y="5543550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tabSelected="1" workbookViewId="0"/>
  </sheetViews>
  <sheetFormatPr defaultRowHeight="13.5"/>
  <sheetData>
    <row r="16" spans="2:2" s="2" customFormat="1" ht="27" customHeight="1">
      <c r="B16" s="2" t="s">
        <v>3</v>
      </c>
    </row>
    <row r="17" spans="2:2" s="2" customFormat="1" ht="27" customHeight="1">
      <c r="B17" s="2" t="s">
        <v>4</v>
      </c>
    </row>
    <row r="18" spans="2:2" s="2" customFormat="1" ht="27" customHeight="1">
      <c r="B18" s="2" t="s">
        <v>5</v>
      </c>
    </row>
    <row r="19" spans="2:2" s="2" customFormat="1" ht="27" customHeight="1">
      <c r="B19" s="2" t="s">
        <v>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2" width="5.625" style="1" customWidth="1"/>
    <col min="3" max="3" width="10.625" style="1" customWidth="1"/>
    <col min="4" max="4" width="11.375" style="1" bestFit="1" customWidth="1"/>
    <col min="5" max="8" width="11.375" style="1" customWidth="1"/>
    <col min="9" max="9" width="7.625" style="1" customWidth="1"/>
    <col min="10" max="16384" width="9" style="1"/>
  </cols>
  <sheetData>
    <row r="1" spans="1:10" ht="14.25">
      <c r="A1" s="3" t="s">
        <v>7</v>
      </c>
    </row>
    <row r="2" spans="1:10" ht="14.25" thickBot="1">
      <c r="D2" s="4"/>
      <c r="E2" s="4"/>
      <c r="F2" s="4"/>
      <c r="G2" s="4"/>
      <c r="H2" s="4"/>
      <c r="I2" s="29" t="s">
        <v>64</v>
      </c>
    </row>
    <row r="3" spans="1:10" s="6" customFormat="1" ht="33" customHeight="1">
      <c r="A3" s="88" t="s">
        <v>2</v>
      </c>
      <c r="B3" s="89"/>
      <c r="C3" s="89"/>
      <c r="D3" s="19" t="s">
        <v>43</v>
      </c>
      <c r="E3" s="19" t="s">
        <v>44</v>
      </c>
      <c r="F3" s="19" t="s">
        <v>45</v>
      </c>
      <c r="G3" s="19" t="s">
        <v>61</v>
      </c>
      <c r="H3" s="19" t="s">
        <v>63</v>
      </c>
      <c r="I3" s="30" t="s">
        <v>69</v>
      </c>
      <c r="J3" s="17"/>
    </row>
    <row r="4" spans="1:10" s="6" customFormat="1" ht="33" customHeight="1">
      <c r="A4" s="90" t="s">
        <v>8</v>
      </c>
      <c r="B4" s="87"/>
      <c r="C4" s="87"/>
      <c r="D4" s="20">
        <v>1056</v>
      </c>
      <c r="E4" s="20">
        <v>1045</v>
      </c>
      <c r="F4" s="20">
        <v>1061</v>
      </c>
      <c r="G4" s="20">
        <v>1056</v>
      </c>
      <c r="H4" s="20">
        <v>1030</v>
      </c>
      <c r="I4" s="32">
        <f>H4/G4</f>
        <v>0.97537878787878785</v>
      </c>
    </row>
    <row r="5" spans="1:10" s="6" customFormat="1" ht="33" customHeight="1">
      <c r="A5" s="91" t="s">
        <v>9</v>
      </c>
      <c r="B5" s="82"/>
      <c r="C5" s="82"/>
      <c r="D5" s="21">
        <v>95</v>
      </c>
      <c r="E5" s="21">
        <v>92</v>
      </c>
      <c r="F5" s="21">
        <v>102</v>
      </c>
      <c r="G5" s="21">
        <v>100</v>
      </c>
      <c r="H5" s="21">
        <v>97</v>
      </c>
      <c r="I5" s="27">
        <f t="shared" ref="I5:I22" si="0">H5/G5</f>
        <v>0.97</v>
      </c>
    </row>
    <row r="6" spans="1:10" s="6" customFormat="1" ht="33" customHeight="1">
      <c r="A6" s="86" t="s">
        <v>26</v>
      </c>
      <c r="B6" s="83" t="s">
        <v>10</v>
      </c>
      <c r="C6" s="31" t="s">
        <v>11</v>
      </c>
      <c r="D6" s="21">
        <v>2546</v>
      </c>
      <c r="E6" s="21">
        <v>2624</v>
      </c>
      <c r="F6" s="21">
        <v>2664</v>
      </c>
      <c r="G6" s="21">
        <v>2727</v>
      </c>
      <c r="H6" s="21">
        <v>2826</v>
      </c>
      <c r="I6" s="27">
        <f t="shared" si="0"/>
        <v>1.0363036303630364</v>
      </c>
    </row>
    <row r="7" spans="1:10" s="6" customFormat="1" ht="33" customHeight="1">
      <c r="A7" s="86"/>
      <c r="B7" s="83"/>
      <c r="C7" s="33" t="s">
        <v>12</v>
      </c>
      <c r="D7" s="21">
        <v>1</v>
      </c>
      <c r="E7" s="21">
        <v>1</v>
      </c>
      <c r="F7" s="21">
        <v>1</v>
      </c>
      <c r="G7" s="21">
        <v>1</v>
      </c>
      <c r="H7" s="21">
        <v>2</v>
      </c>
      <c r="I7" s="27">
        <f t="shared" si="0"/>
        <v>2</v>
      </c>
    </row>
    <row r="8" spans="1:10" s="6" customFormat="1" ht="33" customHeight="1">
      <c r="A8" s="86"/>
      <c r="B8" s="83" t="s">
        <v>13</v>
      </c>
      <c r="C8" s="31" t="s">
        <v>11</v>
      </c>
      <c r="D8" s="21">
        <v>3791</v>
      </c>
      <c r="E8" s="21">
        <v>3712</v>
      </c>
      <c r="F8" s="21">
        <v>3640</v>
      </c>
      <c r="G8" s="21">
        <v>3534</v>
      </c>
      <c r="H8" s="21">
        <v>3451</v>
      </c>
      <c r="I8" s="27">
        <f t="shared" si="0"/>
        <v>0.97651386530843232</v>
      </c>
    </row>
    <row r="9" spans="1:10" s="6" customFormat="1" ht="33" customHeight="1">
      <c r="A9" s="86"/>
      <c r="B9" s="83"/>
      <c r="C9" s="33" t="s">
        <v>12</v>
      </c>
      <c r="D9" s="21">
        <v>15</v>
      </c>
      <c r="E9" s="21">
        <v>15</v>
      </c>
      <c r="F9" s="21">
        <v>15</v>
      </c>
      <c r="G9" s="21">
        <v>17</v>
      </c>
      <c r="H9" s="21">
        <v>16</v>
      </c>
      <c r="I9" s="27">
        <f t="shared" si="0"/>
        <v>0.94117647058823528</v>
      </c>
    </row>
    <row r="10" spans="1:10" s="6" customFormat="1" ht="33" customHeight="1">
      <c r="A10" s="84" t="s">
        <v>38</v>
      </c>
      <c r="B10" s="85"/>
      <c r="C10" s="85"/>
      <c r="D10" s="21">
        <v>201</v>
      </c>
      <c r="E10" s="21">
        <v>199</v>
      </c>
      <c r="F10" s="21">
        <v>203</v>
      </c>
      <c r="G10" s="21">
        <v>200</v>
      </c>
      <c r="H10" s="21">
        <v>201</v>
      </c>
      <c r="I10" s="27">
        <f t="shared" si="0"/>
        <v>1.0049999999999999</v>
      </c>
    </row>
    <row r="11" spans="1:10" s="6" customFormat="1" ht="33" customHeight="1">
      <c r="A11" s="84" t="s">
        <v>14</v>
      </c>
      <c r="B11" s="85"/>
      <c r="C11" s="85"/>
      <c r="D11" s="21">
        <v>33</v>
      </c>
      <c r="E11" s="21">
        <v>34</v>
      </c>
      <c r="F11" s="21">
        <v>36</v>
      </c>
      <c r="G11" s="21">
        <v>36</v>
      </c>
      <c r="H11" s="21">
        <v>38</v>
      </c>
      <c r="I11" s="27">
        <f t="shared" si="0"/>
        <v>1.0555555555555556</v>
      </c>
    </row>
    <row r="12" spans="1:10" s="6" customFormat="1" ht="33" customHeight="1">
      <c r="A12" s="86" t="s">
        <v>15</v>
      </c>
      <c r="B12" s="87" t="s">
        <v>16</v>
      </c>
      <c r="C12" s="87"/>
      <c r="D12" s="21">
        <v>3885</v>
      </c>
      <c r="E12" s="21">
        <v>4019</v>
      </c>
      <c r="F12" s="21">
        <v>4013</v>
      </c>
      <c r="G12" s="21">
        <v>4070</v>
      </c>
      <c r="H12" s="21">
        <v>4072</v>
      </c>
      <c r="I12" s="27">
        <f t="shared" si="0"/>
        <v>1.0004914004914005</v>
      </c>
    </row>
    <row r="13" spans="1:10" s="6" customFormat="1" ht="33" customHeight="1">
      <c r="A13" s="86"/>
      <c r="B13" s="82" t="s">
        <v>17</v>
      </c>
      <c r="C13" s="82"/>
      <c r="D13" s="21">
        <v>2700</v>
      </c>
      <c r="E13" s="21">
        <v>2673</v>
      </c>
      <c r="F13" s="21">
        <v>2648</v>
      </c>
      <c r="G13" s="21">
        <v>2641</v>
      </c>
      <c r="H13" s="21">
        <v>2604</v>
      </c>
      <c r="I13" s="27">
        <f t="shared" si="0"/>
        <v>0.98599015524422562</v>
      </c>
    </row>
    <row r="14" spans="1:10" s="6" customFormat="1" ht="33" customHeight="1">
      <c r="A14" s="86" t="s">
        <v>18</v>
      </c>
      <c r="B14" s="94" t="s">
        <v>19</v>
      </c>
      <c r="C14" s="90"/>
      <c r="D14" s="21">
        <v>195</v>
      </c>
      <c r="E14" s="21">
        <v>203</v>
      </c>
      <c r="F14" s="21">
        <v>208</v>
      </c>
      <c r="G14" s="21">
        <v>206</v>
      </c>
      <c r="H14" s="21">
        <v>202</v>
      </c>
      <c r="I14" s="27">
        <f t="shared" si="0"/>
        <v>0.98058252427184467</v>
      </c>
    </row>
    <row r="15" spans="1:10" s="6" customFormat="1" ht="33" customHeight="1">
      <c r="A15" s="86"/>
      <c r="B15" s="95" t="s">
        <v>20</v>
      </c>
      <c r="C15" s="91"/>
      <c r="D15" s="34">
        <v>199</v>
      </c>
      <c r="E15" s="34">
        <v>196</v>
      </c>
      <c r="F15" s="34">
        <v>202</v>
      </c>
      <c r="G15" s="34">
        <v>196</v>
      </c>
      <c r="H15" s="34">
        <v>180</v>
      </c>
      <c r="I15" s="28">
        <f t="shared" si="0"/>
        <v>0.91836734693877553</v>
      </c>
    </row>
    <row r="16" spans="1:10" s="6" customFormat="1" ht="33" customHeight="1">
      <c r="A16" s="96" t="s">
        <v>21</v>
      </c>
      <c r="B16" s="97" t="s">
        <v>22</v>
      </c>
      <c r="C16" s="22" t="s">
        <v>23</v>
      </c>
      <c r="D16" s="21">
        <v>860</v>
      </c>
      <c r="E16" s="21">
        <v>819</v>
      </c>
      <c r="F16" s="21">
        <v>778</v>
      </c>
      <c r="G16" s="21">
        <v>732</v>
      </c>
      <c r="H16" s="21">
        <v>656</v>
      </c>
      <c r="I16" s="32">
        <f t="shared" si="0"/>
        <v>0.89617486338797814</v>
      </c>
    </row>
    <row r="17" spans="1:9" s="6" customFormat="1" ht="33" customHeight="1">
      <c r="A17" s="96"/>
      <c r="B17" s="97"/>
      <c r="C17" s="23" t="s">
        <v>40</v>
      </c>
      <c r="D17" s="21">
        <v>100</v>
      </c>
      <c r="E17" s="21">
        <v>103</v>
      </c>
      <c r="F17" s="21">
        <v>94</v>
      </c>
      <c r="G17" s="21">
        <v>84</v>
      </c>
      <c r="H17" s="21">
        <v>78</v>
      </c>
      <c r="I17" s="27">
        <f t="shared" si="0"/>
        <v>0.9285714285714286</v>
      </c>
    </row>
    <row r="18" spans="1:9" s="6" customFormat="1" ht="33" customHeight="1">
      <c r="A18" s="96"/>
      <c r="B18" s="97"/>
      <c r="C18" s="24" t="s">
        <v>41</v>
      </c>
      <c r="D18" s="21">
        <v>56</v>
      </c>
      <c r="E18" s="21">
        <v>59</v>
      </c>
      <c r="F18" s="21">
        <v>63</v>
      </c>
      <c r="G18" s="21">
        <v>61</v>
      </c>
      <c r="H18" s="21">
        <v>66</v>
      </c>
      <c r="I18" s="27">
        <f t="shared" si="0"/>
        <v>1.0819672131147542</v>
      </c>
    </row>
    <row r="19" spans="1:9" s="6" customFormat="1" ht="33" customHeight="1">
      <c r="A19" s="96"/>
      <c r="B19" s="97" t="s">
        <v>24</v>
      </c>
      <c r="C19" s="22" t="s">
        <v>25</v>
      </c>
      <c r="D19" s="21">
        <v>924</v>
      </c>
      <c r="E19" s="21">
        <v>922</v>
      </c>
      <c r="F19" s="21">
        <v>934</v>
      </c>
      <c r="G19" s="21">
        <v>930</v>
      </c>
      <c r="H19" s="21">
        <v>915</v>
      </c>
      <c r="I19" s="27">
        <f t="shared" si="0"/>
        <v>0.9838709677419355</v>
      </c>
    </row>
    <row r="20" spans="1:9" s="6" customFormat="1" ht="33" customHeight="1">
      <c r="A20" s="96"/>
      <c r="B20" s="97"/>
      <c r="C20" s="24" t="s">
        <v>1</v>
      </c>
      <c r="D20" s="21">
        <v>35</v>
      </c>
      <c r="E20" s="21">
        <v>35</v>
      </c>
      <c r="F20" s="21">
        <v>32</v>
      </c>
      <c r="G20" s="21">
        <v>40</v>
      </c>
      <c r="H20" s="21">
        <v>52</v>
      </c>
      <c r="I20" s="27">
        <f t="shared" si="0"/>
        <v>1.3</v>
      </c>
    </row>
    <row r="21" spans="1:9" s="6" customFormat="1" ht="33" customHeight="1">
      <c r="A21" s="96"/>
      <c r="B21" s="98" t="s">
        <v>42</v>
      </c>
      <c r="C21" s="99"/>
      <c r="D21" s="21">
        <v>16</v>
      </c>
      <c r="E21" s="21">
        <v>19</v>
      </c>
      <c r="F21" s="21">
        <v>23</v>
      </c>
      <c r="G21" s="21">
        <v>22</v>
      </c>
      <c r="H21" s="21">
        <v>23</v>
      </c>
      <c r="I21" s="28">
        <f t="shared" si="0"/>
        <v>1.0454545454545454</v>
      </c>
    </row>
    <row r="22" spans="1:9" s="35" customFormat="1" ht="33" customHeight="1" thickBot="1">
      <c r="A22" s="92" t="s">
        <v>0</v>
      </c>
      <c r="B22" s="93"/>
      <c r="C22" s="93"/>
      <c r="D22" s="25">
        <f>SUM(D4:D21)</f>
        <v>16708</v>
      </c>
      <c r="E22" s="25">
        <f>SUM(E4:E21)</f>
        <v>16770</v>
      </c>
      <c r="F22" s="26">
        <f>SUM(F4:F21)</f>
        <v>16717</v>
      </c>
      <c r="G22" s="26">
        <f>SUM(G4:G21)</f>
        <v>16653</v>
      </c>
      <c r="H22" s="26">
        <f>SUM(H4:H21)</f>
        <v>16509</v>
      </c>
      <c r="I22" s="58">
        <f t="shared" si="0"/>
        <v>0.99135290938569631</v>
      </c>
    </row>
    <row r="23" spans="1:9">
      <c r="A23" s="1" t="s">
        <v>36</v>
      </c>
    </row>
    <row r="24" spans="1:9">
      <c r="B24" s="1" t="s">
        <v>46</v>
      </c>
    </row>
  </sheetData>
  <mergeCells count="19">
    <mergeCell ref="A22:C22"/>
    <mergeCell ref="B14:C14"/>
    <mergeCell ref="B15:C15"/>
    <mergeCell ref="A14:A15"/>
    <mergeCell ref="A16:A21"/>
    <mergeCell ref="B16:B18"/>
    <mergeCell ref="B19:B20"/>
    <mergeCell ref="B21:C21"/>
    <mergeCell ref="A3:C3"/>
    <mergeCell ref="A4:C4"/>
    <mergeCell ref="A5:C5"/>
    <mergeCell ref="A6:A9"/>
    <mergeCell ref="B6:B7"/>
    <mergeCell ref="B13:C13"/>
    <mergeCell ref="B8:B9"/>
    <mergeCell ref="A10:C10"/>
    <mergeCell ref="A11:C11"/>
    <mergeCell ref="A12:A13"/>
    <mergeCell ref="B12:C12"/>
  </mergeCells>
  <phoneticPr fontId="2"/>
  <pageMargins left="0.78740157480314965" right="0.59055118110236227" top="1.0629921259842521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RowHeight="13.5"/>
  <cols>
    <col min="1" max="4" width="20.625" style="1" customWidth="1"/>
    <col min="5" max="16384" width="9" style="1"/>
  </cols>
  <sheetData>
    <row r="1" spans="1:4" ht="14.25">
      <c r="A1" s="3" t="s">
        <v>27</v>
      </c>
    </row>
    <row r="2" spans="1:4" ht="14.25">
      <c r="A2" s="3"/>
    </row>
    <row r="3" spans="1:4" ht="14.25" thickBot="1">
      <c r="A3" s="1" t="s">
        <v>47</v>
      </c>
      <c r="B3" s="13"/>
      <c r="C3" s="13"/>
      <c r="D3" s="14" t="s">
        <v>28</v>
      </c>
    </row>
    <row r="4" spans="1:4" s="16" customFormat="1" ht="20.100000000000001" customHeight="1">
      <c r="A4" s="100" t="s">
        <v>29</v>
      </c>
      <c r="B4" s="102" t="s">
        <v>48</v>
      </c>
      <c r="C4" s="103"/>
      <c r="D4" s="103"/>
    </row>
    <row r="5" spans="1:4" s="16" customFormat="1" ht="20.100000000000001" customHeight="1">
      <c r="A5" s="101"/>
      <c r="B5" s="61" t="s">
        <v>49</v>
      </c>
      <c r="C5" s="61" t="s">
        <v>50</v>
      </c>
      <c r="D5" s="62" t="s">
        <v>51</v>
      </c>
    </row>
    <row r="6" spans="1:4" s="16" customFormat="1" ht="20.100000000000001" customHeight="1">
      <c r="A6" s="7" t="s">
        <v>54</v>
      </c>
      <c r="B6" s="65">
        <v>654</v>
      </c>
      <c r="C6" s="65" t="s">
        <v>52</v>
      </c>
      <c r="D6" s="66" t="s">
        <v>52</v>
      </c>
    </row>
    <row r="7" spans="1:4" s="16" customFormat="1" ht="20.100000000000001" customHeight="1">
      <c r="A7" s="7">
        <v>13</v>
      </c>
      <c r="B7" s="65">
        <v>667</v>
      </c>
      <c r="C7" s="65" t="s">
        <v>52</v>
      </c>
      <c r="D7" s="66" t="s">
        <v>52</v>
      </c>
    </row>
    <row r="8" spans="1:4" s="16" customFormat="1" ht="20.100000000000001" customHeight="1">
      <c r="A8" s="7">
        <v>14</v>
      </c>
      <c r="B8" s="65">
        <v>658</v>
      </c>
      <c r="C8" s="65" t="s">
        <v>52</v>
      </c>
      <c r="D8" s="66" t="s">
        <v>52</v>
      </c>
    </row>
    <row r="9" spans="1:4" s="16" customFormat="1" ht="20.100000000000001" customHeight="1">
      <c r="A9" s="7">
        <v>15</v>
      </c>
      <c r="B9" s="65">
        <v>653</v>
      </c>
      <c r="C9" s="65" t="s">
        <v>52</v>
      </c>
      <c r="D9" s="66" t="s">
        <v>52</v>
      </c>
    </row>
    <row r="10" spans="1:4" s="16" customFormat="1" ht="20.100000000000001" customHeight="1">
      <c r="A10" s="7">
        <v>16</v>
      </c>
      <c r="B10" s="65">
        <v>652</v>
      </c>
      <c r="C10" s="65" t="s">
        <v>52</v>
      </c>
      <c r="D10" s="66" t="s">
        <v>52</v>
      </c>
    </row>
    <row r="11" spans="1:4" s="16" customFormat="1" ht="20.100000000000001" customHeight="1">
      <c r="A11" s="7">
        <v>17</v>
      </c>
      <c r="B11" s="65">
        <v>668</v>
      </c>
      <c r="C11" s="65" t="s">
        <v>52</v>
      </c>
      <c r="D11" s="66" t="s">
        <v>52</v>
      </c>
    </row>
    <row r="12" spans="1:4" s="6" customFormat="1" ht="17.100000000000001" customHeight="1">
      <c r="A12" s="7">
        <v>18</v>
      </c>
      <c r="B12" s="11">
        <v>645</v>
      </c>
      <c r="C12" s="63" t="s">
        <v>53</v>
      </c>
      <c r="D12" s="64" t="s">
        <v>52</v>
      </c>
    </row>
    <row r="13" spans="1:4" s="6" customFormat="1" ht="17.100000000000001" customHeight="1">
      <c r="A13" s="7">
        <v>19</v>
      </c>
      <c r="B13" s="11">
        <v>666</v>
      </c>
      <c r="C13" s="63" t="s">
        <v>52</v>
      </c>
      <c r="D13" s="64" t="s">
        <v>52</v>
      </c>
    </row>
    <row r="14" spans="1:4" s="6" customFormat="1" ht="17.100000000000001" customHeight="1">
      <c r="A14" s="7">
        <v>20</v>
      </c>
      <c r="B14" s="11">
        <v>654</v>
      </c>
      <c r="C14" s="63" t="s">
        <v>52</v>
      </c>
      <c r="D14" s="64" t="s">
        <v>52</v>
      </c>
    </row>
    <row r="15" spans="1:4" s="6" customFormat="1" ht="17.100000000000001" customHeight="1">
      <c r="A15" s="7">
        <v>21</v>
      </c>
      <c r="B15" s="11">
        <v>614</v>
      </c>
      <c r="C15" s="63" t="s">
        <v>52</v>
      </c>
      <c r="D15" s="64" t="s">
        <v>52</v>
      </c>
    </row>
    <row r="16" spans="1:4" s="6" customFormat="1" ht="17.100000000000001" customHeight="1">
      <c r="A16" s="7">
        <v>22</v>
      </c>
      <c r="B16" s="11">
        <v>585</v>
      </c>
      <c r="C16" s="63" t="s">
        <v>52</v>
      </c>
      <c r="D16" s="64" t="s">
        <v>52</v>
      </c>
    </row>
    <row r="17" spans="1:4" s="6" customFormat="1" ht="17.100000000000001" customHeight="1">
      <c r="A17" s="7">
        <v>23</v>
      </c>
      <c r="B17" s="11">
        <v>546</v>
      </c>
      <c r="C17" s="63" t="s">
        <v>52</v>
      </c>
      <c r="D17" s="64" t="s">
        <v>52</v>
      </c>
    </row>
    <row r="18" spans="1:4" s="6" customFormat="1" ht="17.100000000000001" customHeight="1">
      <c r="A18" s="7">
        <v>24</v>
      </c>
      <c r="B18" s="11">
        <v>544</v>
      </c>
      <c r="C18" s="11">
        <v>83</v>
      </c>
      <c r="D18" s="9">
        <v>460</v>
      </c>
    </row>
    <row r="19" spans="1:4" s="6" customFormat="1" ht="17.100000000000001" customHeight="1">
      <c r="A19" s="7">
        <v>25</v>
      </c>
      <c r="B19" s="11">
        <v>565</v>
      </c>
      <c r="C19" s="11">
        <v>86</v>
      </c>
      <c r="D19" s="9">
        <v>478</v>
      </c>
    </row>
    <row r="20" spans="1:4" s="17" customFormat="1" ht="17.100000000000001" customHeight="1">
      <c r="A20" s="77">
        <v>26</v>
      </c>
      <c r="B20" s="11">
        <v>529</v>
      </c>
      <c r="C20" s="11">
        <v>80</v>
      </c>
      <c r="D20" s="9">
        <v>448</v>
      </c>
    </row>
    <row r="21" spans="1:4" s="6" customFormat="1" ht="17.100000000000001" customHeight="1">
      <c r="A21" s="79">
        <v>27</v>
      </c>
      <c r="B21" s="11">
        <v>559</v>
      </c>
      <c r="C21" s="11">
        <v>78</v>
      </c>
      <c r="D21" s="9">
        <v>480</v>
      </c>
    </row>
    <row r="22" spans="1:4" s="6" customFormat="1" ht="17.100000000000001" customHeight="1" thickBot="1">
      <c r="A22" s="80">
        <v>28</v>
      </c>
      <c r="B22" s="12">
        <v>543</v>
      </c>
      <c r="C22" s="12">
        <v>79</v>
      </c>
      <c r="D22" s="15">
        <v>463</v>
      </c>
    </row>
    <row r="23" spans="1:4">
      <c r="A23" s="5" t="s">
        <v>67</v>
      </c>
    </row>
    <row r="27" spans="1:4" ht="14.25" thickBot="1">
      <c r="A27" s="1" t="s">
        <v>57</v>
      </c>
      <c r="B27" s="14" t="s">
        <v>58</v>
      </c>
      <c r="C27" s="13"/>
    </row>
    <row r="28" spans="1:4" s="16" customFormat="1" ht="20.100000000000001" customHeight="1">
      <c r="A28" s="59" t="s">
        <v>59</v>
      </c>
      <c r="B28" s="60" t="s">
        <v>48</v>
      </c>
      <c r="C28" s="17"/>
      <c r="D28" s="17"/>
    </row>
    <row r="29" spans="1:4" s="16" customFormat="1" ht="20.100000000000001" customHeight="1">
      <c r="A29" s="10" t="s">
        <v>37</v>
      </c>
      <c r="B29" s="72">
        <v>668</v>
      </c>
      <c r="C29" s="66"/>
      <c r="D29" s="66"/>
    </row>
    <row r="30" spans="1:4" s="6" customFormat="1" ht="17.100000000000001" customHeight="1">
      <c r="A30" s="7">
        <v>21</v>
      </c>
      <c r="B30" s="9">
        <v>1308</v>
      </c>
      <c r="C30" s="73"/>
      <c r="D30" s="73"/>
    </row>
    <row r="31" spans="1:4" s="6" customFormat="1" ht="17.100000000000001" customHeight="1">
      <c r="A31" s="7">
        <v>22</v>
      </c>
      <c r="B31" s="9">
        <v>1308</v>
      </c>
      <c r="C31" s="73"/>
      <c r="D31" s="73"/>
    </row>
    <row r="32" spans="1:4" s="6" customFormat="1" ht="17.100000000000001" customHeight="1">
      <c r="A32" s="7">
        <v>23</v>
      </c>
      <c r="B32" s="9">
        <v>1308</v>
      </c>
      <c r="C32" s="73"/>
      <c r="D32" s="73"/>
    </row>
    <row r="33" spans="1:4" s="6" customFormat="1" ht="17.100000000000001" customHeight="1">
      <c r="A33" s="7">
        <v>24</v>
      </c>
      <c r="B33" s="9">
        <v>1092</v>
      </c>
      <c r="C33" s="74"/>
      <c r="D33" s="74"/>
    </row>
    <row r="34" spans="1:4" s="17" customFormat="1" ht="17.100000000000001" customHeight="1">
      <c r="A34" s="77">
        <v>25</v>
      </c>
      <c r="B34" s="9">
        <v>1088</v>
      </c>
      <c r="C34" s="74"/>
      <c r="D34" s="74"/>
    </row>
    <row r="35" spans="1:4" s="6" customFormat="1" ht="17.100000000000001" customHeight="1">
      <c r="A35" s="79">
        <v>26</v>
      </c>
      <c r="B35" s="9">
        <v>1130</v>
      </c>
      <c r="C35" s="74"/>
      <c r="D35" s="74"/>
    </row>
    <row r="36" spans="1:4" s="6" customFormat="1" ht="17.100000000000001" customHeight="1" thickBot="1">
      <c r="A36" s="80">
        <v>27</v>
      </c>
      <c r="B36" s="15">
        <v>1058</v>
      </c>
      <c r="C36" s="74"/>
      <c r="D36" s="74"/>
    </row>
    <row r="37" spans="1:4">
      <c r="A37" s="5" t="s">
        <v>68</v>
      </c>
    </row>
    <row r="38" spans="1:4">
      <c r="A38" s="1" t="s">
        <v>60</v>
      </c>
    </row>
  </sheetData>
  <mergeCells count="2">
    <mergeCell ref="A4:A5"/>
    <mergeCell ref="B4:D4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/>
  </sheetViews>
  <sheetFormatPr defaultRowHeight="13.5"/>
  <cols>
    <col min="1" max="1" width="7.375" style="1" customWidth="1"/>
    <col min="2" max="2" width="7.125" style="1" customWidth="1"/>
    <col min="3" max="7" width="9" style="1"/>
    <col min="8" max="8" width="9" style="36"/>
    <col min="9" max="16384" width="9" style="1"/>
  </cols>
  <sheetData>
    <row r="1" spans="1:13" ht="14.25">
      <c r="A1" s="3" t="s">
        <v>30</v>
      </c>
    </row>
    <row r="2" spans="1:13" ht="14.25" thickBot="1">
      <c r="E2" s="4"/>
      <c r="F2" s="4"/>
      <c r="G2" s="4"/>
      <c r="L2" s="37"/>
      <c r="M2" s="37" t="s">
        <v>28</v>
      </c>
    </row>
    <row r="3" spans="1:13" s="16" customFormat="1" ht="30.75" customHeight="1">
      <c r="A3" s="104"/>
      <c r="B3" s="105"/>
      <c r="C3" s="18" t="s">
        <v>62</v>
      </c>
      <c r="D3" s="19">
        <v>19</v>
      </c>
      <c r="E3" s="19">
        <v>20</v>
      </c>
      <c r="F3" s="19">
        <v>21</v>
      </c>
      <c r="G3" s="19">
        <v>22</v>
      </c>
      <c r="H3" s="19">
        <v>23</v>
      </c>
      <c r="I3" s="19">
        <v>24</v>
      </c>
      <c r="J3" s="19">
        <v>25</v>
      </c>
      <c r="K3" s="19">
        <v>26</v>
      </c>
      <c r="L3" s="19">
        <v>27</v>
      </c>
      <c r="M3" s="19">
        <v>28</v>
      </c>
    </row>
    <row r="4" spans="1:13" s="6" customFormat="1" ht="30" customHeight="1">
      <c r="A4" s="107" t="s">
        <v>31</v>
      </c>
      <c r="B4" s="38" t="s">
        <v>32</v>
      </c>
      <c r="C4" s="39">
        <v>14835</v>
      </c>
      <c r="D4" s="40">
        <v>12562</v>
      </c>
      <c r="E4" s="40">
        <v>10624</v>
      </c>
      <c r="F4" s="40">
        <v>7256</v>
      </c>
      <c r="G4" s="40">
        <v>8755</v>
      </c>
      <c r="H4" s="40">
        <v>3997</v>
      </c>
      <c r="I4" s="41">
        <v>4928</v>
      </c>
      <c r="J4" s="41">
        <v>4905</v>
      </c>
      <c r="K4" s="41">
        <v>7083</v>
      </c>
      <c r="L4" s="41">
        <v>5719</v>
      </c>
      <c r="M4" s="41">
        <v>6397</v>
      </c>
    </row>
    <row r="5" spans="1:13" s="6" customFormat="1" ht="30" customHeight="1">
      <c r="A5" s="109"/>
      <c r="B5" s="42" t="s">
        <v>33</v>
      </c>
      <c r="C5" s="43">
        <v>124938</v>
      </c>
      <c r="D5" s="44">
        <v>120814</v>
      </c>
      <c r="E5" s="44">
        <v>115210</v>
      </c>
      <c r="F5" s="44">
        <v>107982</v>
      </c>
      <c r="G5" s="44">
        <v>100871</v>
      </c>
      <c r="H5" s="44">
        <v>47222</v>
      </c>
      <c r="I5" s="45">
        <v>66739</v>
      </c>
      <c r="J5" s="45">
        <v>73069</v>
      </c>
      <c r="K5" s="45">
        <v>75177</v>
      </c>
      <c r="L5" s="45">
        <v>81531</v>
      </c>
      <c r="M5" s="45">
        <v>80434</v>
      </c>
    </row>
    <row r="6" spans="1:13" s="6" customFormat="1" ht="30" customHeight="1">
      <c r="A6" s="101"/>
      <c r="B6" s="46" t="s">
        <v>0</v>
      </c>
      <c r="C6" s="47">
        <v>139773</v>
      </c>
      <c r="D6" s="48">
        <v>133376</v>
      </c>
      <c r="E6" s="48">
        <v>125834</v>
      </c>
      <c r="F6" s="48">
        <v>115238</v>
      </c>
      <c r="G6" s="48">
        <v>109626</v>
      </c>
      <c r="H6" s="48">
        <v>51219</v>
      </c>
      <c r="I6" s="45">
        <v>71667</v>
      </c>
      <c r="J6" s="45">
        <v>77974</v>
      </c>
      <c r="K6" s="45">
        <f>SUM(K4:K5)</f>
        <v>82260</v>
      </c>
      <c r="L6" s="45">
        <f>SUM(L4:L5)</f>
        <v>87250</v>
      </c>
      <c r="M6" s="45">
        <f>SUM(M4:M5)</f>
        <v>86831</v>
      </c>
    </row>
    <row r="7" spans="1:13" s="6" customFormat="1" ht="30" customHeight="1">
      <c r="A7" s="107" t="s">
        <v>34</v>
      </c>
      <c r="B7" s="38" t="s">
        <v>32</v>
      </c>
      <c r="C7" s="39">
        <v>58585</v>
      </c>
      <c r="D7" s="40">
        <v>64027</v>
      </c>
      <c r="E7" s="40">
        <v>62967</v>
      </c>
      <c r="F7" s="40">
        <v>60840</v>
      </c>
      <c r="G7" s="40">
        <v>57682</v>
      </c>
      <c r="H7" s="40">
        <v>46932</v>
      </c>
      <c r="I7" s="41">
        <v>45082</v>
      </c>
      <c r="J7" s="41">
        <v>43073</v>
      </c>
      <c r="K7" s="41">
        <v>45340</v>
      </c>
      <c r="L7" s="41">
        <v>42975</v>
      </c>
      <c r="M7" s="41">
        <v>42328</v>
      </c>
    </row>
    <row r="8" spans="1:13" s="6" customFormat="1" ht="30" customHeight="1">
      <c r="A8" s="109"/>
      <c r="B8" s="42" t="s">
        <v>33</v>
      </c>
      <c r="C8" s="43">
        <v>57001</v>
      </c>
      <c r="D8" s="44">
        <v>53710</v>
      </c>
      <c r="E8" s="44">
        <v>51584</v>
      </c>
      <c r="F8" s="44">
        <v>48120</v>
      </c>
      <c r="G8" s="44">
        <v>47424</v>
      </c>
      <c r="H8" s="44">
        <v>58018</v>
      </c>
      <c r="I8" s="45">
        <v>54041</v>
      </c>
      <c r="J8" s="45">
        <v>43591</v>
      </c>
      <c r="K8" s="45">
        <v>45656</v>
      </c>
      <c r="L8" s="45">
        <v>48501</v>
      </c>
      <c r="M8" s="45">
        <v>48235</v>
      </c>
    </row>
    <row r="9" spans="1:13" s="6" customFormat="1" ht="30" customHeight="1">
      <c r="A9" s="101"/>
      <c r="B9" s="46" t="s">
        <v>0</v>
      </c>
      <c r="C9" s="47">
        <v>115586</v>
      </c>
      <c r="D9" s="48">
        <v>117737</v>
      </c>
      <c r="E9" s="48">
        <v>114551</v>
      </c>
      <c r="F9" s="48">
        <v>108960</v>
      </c>
      <c r="G9" s="48">
        <v>105106</v>
      </c>
      <c r="H9" s="48">
        <v>104950</v>
      </c>
      <c r="I9" s="45">
        <v>99123</v>
      </c>
      <c r="J9" s="45">
        <v>86664</v>
      </c>
      <c r="K9" s="45">
        <f>SUM(K7:K8)</f>
        <v>90996</v>
      </c>
      <c r="L9" s="45">
        <f>SUM(L7:L8)</f>
        <v>91476</v>
      </c>
      <c r="M9" s="45">
        <f>SUM(M7:M8)</f>
        <v>90563</v>
      </c>
    </row>
    <row r="10" spans="1:13" s="6" customFormat="1" ht="30" customHeight="1">
      <c r="A10" s="107" t="s">
        <v>0</v>
      </c>
      <c r="B10" s="42" t="s">
        <v>32</v>
      </c>
      <c r="C10" s="43">
        <v>73420</v>
      </c>
      <c r="D10" s="44">
        <v>76589</v>
      </c>
      <c r="E10" s="44">
        <v>73591</v>
      </c>
      <c r="F10" s="44">
        <v>68096</v>
      </c>
      <c r="G10" s="44">
        <v>66437</v>
      </c>
      <c r="H10" s="44">
        <v>50929</v>
      </c>
      <c r="I10" s="41">
        <v>50010</v>
      </c>
      <c r="J10" s="41">
        <v>48660</v>
      </c>
      <c r="K10" s="41">
        <f t="shared" ref="K10:M11" si="0">K4+K7</f>
        <v>52423</v>
      </c>
      <c r="L10" s="41">
        <f t="shared" si="0"/>
        <v>48694</v>
      </c>
      <c r="M10" s="41">
        <f t="shared" si="0"/>
        <v>48725</v>
      </c>
    </row>
    <row r="11" spans="1:13" s="6" customFormat="1" ht="30" customHeight="1">
      <c r="A11" s="109"/>
      <c r="B11" s="42" t="s">
        <v>33</v>
      </c>
      <c r="C11" s="43">
        <v>181939</v>
      </c>
      <c r="D11" s="44">
        <v>174524</v>
      </c>
      <c r="E11" s="44">
        <v>166794</v>
      </c>
      <c r="F11" s="44">
        <v>156102</v>
      </c>
      <c r="G11" s="44">
        <v>148295</v>
      </c>
      <c r="H11" s="44">
        <v>105240</v>
      </c>
      <c r="I11" s="45">
        <v>120780</v>
      </c>
      <c r="J11" s="45">
        <v>117189</v>
      </c>
      <c r="K11" s="45">
        <f t="shared" si="0"/>
        <v>120833</v>
      </c>
      <c r="L11" s="45">
        <f t="shared" si="0"/>
        <v>130032</v>
      </c>
      <c r="M11" s="45">
        <f t="shared" si="0"/>
        <v>128669</v>
      </c>
    </row>
    <row r="12" spans="1:13" s="6" customFormat="1" ht="30" customHeight="1" thickBot="1">
      <c r="A12" s="111"/>
      <c r="B12" s="49" t="s">
        <v>0</v>
      </c>
      <c r="C12" s="50">
        <v>255359</v>
      </c>
      <c r="D12" s="51">
        <v>251113</v>
      </c>
      <c r="E12" s="51">
        <v>240385</v>
      </c>
      <c r="F12" s="51">
        <v>224198</v>
      </c>
      <c r="G12" s="51">
        <v>214732</v>
      </c>
      <c r="H12" s="51">
        <v>156169</v>
      </c>
      <c r="I12" s="52">
        <v>170790</v>
      </c>
      <c r="J12" s="52">
        <v>165849</v>
      </c>
      <c r="K12" s="52">
        <f>SUM(K10:K11)</f>
        <v>173256</v>
      </c>
      <c r="L12" s="52">
        <f>SUM(L10:L11)</f>
        <v>178726</v>
      </c>
      <c r="M12" s="52">
        <f>SUM(M10:M11)</f>
        <v>177394</v>
      </c>
    </row>
    <row r="13" spans="1:13">
      <c r="A13" s="1" t="s">
        <v>56</v>
      </c>
      <c r="C13" s="53"/>
      <c r="D13" s="53"/>
      <c r="E13" s="53"/>
      <c r="F13" s="53"/>
      <c r="G13" s="53"/>
    </row>
    <row r="14" spans="1:13">
      <c r="A14" s="54" t="s">
        <v>39</v>
      </c>
      <c r="B14" s="54"/>
      <c r="C14" s="54"/>
      <c r="D14" s="54"/>
      <c r="E14" s="54"/>
      <c r="F14" s="54"/>
      <c r="G14" s="53"/>
    </row>
    <row r="15" spans="1:13">
      <c r="C15" s="53"/>
      <c r="D15" s="53"/>
      <c r="E15" s="53"/>
      <c r="F15" s="53"/>
      <c r="G15" s="53"/>
    </row>
    <row r="16" spans="1:13">
      <c r="C16" s="53"/>
      <c r="D16" s="53"/>
      <c r="E16" s="53"/>
      <c r="F16" s="53"/>
      <c r="G16" s="53"/>
    </row>
    <row r="17" spans="1:14" ht="14.25">
      <c r="A17" s="3" t="s">
        <v>35</v>
      </c>
    </row>
    <row r="18" spans="1:14" ht="14.25" thickBot="1">
      <c r="C18" s="53"/>
      <c r="D18" s="53"/>
      <c r="E18" s="55"/>
      <c r="F18" s="55"/>
      <c r="G18" s="55"/>
      <c r="H18" s="56"/>
      <c r="K18" s="56"/>
      <c r="L18" s="4"/>
      <c r="M18" s="4" t="s">
        <v>55</v>
      </c>
    </row>
    <row r="19" spans="1:14" s="16" customFormat="1" ht="30.75" customHeight="1">
      <c r="A19" s="104"/>
      <c r="B19" s="105"/>
      <c r="C19" s="18" t="s">
        <v>62</v>
      </c>
      <c r="D19" s="19">
        <v>19</v>
      </c>
      <c r="E19" s="18">
        <v>20</v>
      </c>
      <c r="F19" s="18">
        <v>21</v>
      </c>
      <c r="G19" s="19">
        <v>22</v>
      </c>
      <c r="H19" s="18">
        <v>23</v>
      </c>
      <c r="I19" s="18">
        <v>24</v>
      </c>
      <c r="J19" s="68">
        <v>25</v>
      </c>
      <c r="K19" s="75">
        <v>26</v>
      </c>
      <c r="L19" s="19">
        <v>27</v>
      </c>
      <c r="M19" s="19">
        <v>28</v>
      </c>
      <c r="N19" s="76"/>
    </row>
    <row r="20" spans="1:14" s="6" customFormat="1" ht="30" customHeight="1">
      <c r="A20" s="106" t="s">
        <v>31</v>
      </c>
      <c r="B20" s="107"/>
      <c r="C20" s="8">
        <v>11704</v>
      </c>
      <c r="D20" s="20">
        <v>9466</v>
      </c>
      <c r="E20" s="20">
        <v>11441</v>
      </c>
      <c r="F20" s="20">
        <v>8430</v>
      </c>
      <c r="G20" s="20">
        <v>8066</v>
      </c>
      <c r="H20" s="20">
        <v>7242</v>
      </c>
      <c r="I20" s="45">
        <v>19341</v>
      </c>
      <c r="J20" s="69">
        <v>7253</v>
      </c>
      <c r="K20" s="71">
        <v>23794</v>
      </c>
      <c r="L20" s="45">
        <v>9075</v>
      </c>
      <c r="M20" s="81" t="s">
        <v>65</v>
      </c>
      <c r="N20" s="74"/>
    </row>
    <row r="21" spans="1:14" s="6" customFormat="1" ht="30" customHeight="1">
      <c r="A21" s="108" t="s">
        <v>34</v>
      </c>
      <c r="B21" s="109"/>
      <c r="C21" s="9">
        <v>53520</v>
      </c>
      <c r="D21" s="21">
        <v>58350</v>
      </c>
      <c r="E21" s="21">
        <v>55875</v>
      </c>
      <c r="F21" s="21">
        <v>60664</v>
      </c>
      <c r="G21" s="21">
        <v>53051</v>
      </c>
      <c r="H21" s="21">
        <v>37679</v>
      </c>
      <c r="I21" s="45">
        <v>43283</v>
      </c>
      <c r="J21" s="69">
        <v>62247</v>
      </c>
      <c r="K21" s="71">
        <v>52562</v>
      </c>
      <c r="L21" s="45">
        <v>71195</v>
      </c>
      <c r="M21" s="81" t="s">
        <v>66</v>
      </c>
      <c r="N21" s="74"/>
    </row>
    <row r="22" spans="1:14" s="6" customFormat="1" ht="30" customHeight="1" thickBot="1">
      <c r="A22" s="110" t="s">
        <v>0</v>
      </c>
      <c r="B22" s="111"/>
      <c r="C22" s="15">
        <v>65224</v>
      </c>
      <c r="D22" s="57">
        <v>67816</v>
      </c>
      <c r="E22" s="57">
        <v>67316</v>
      </c>
      <c r="F22" s="57">
        <v>69094</v>
      </c>
      <c r="G22" s="57">
        <v>61117</v>
      </c>
      <c r="H22" s="57">
        <v>44921</v>
      </c>
      <c r="I22" s="52">
        <v>62624</v>
      </c>
      <c r="J22" s="70">
        <f>SUM(J20:J21)</f>
        <v>69500</v>
      </c>
      <c r="K22" s="67">
        <f>SUM(K20:K21)</f>
        <v>76356</v>
      </c>
      <c r="L22" s="52">
        <f>SUM(L20:L21)</f>
        <v>80270</v>
      </c>
      <c r="M22" s="52">
        <v>69066</v>
      </c>
      <c r="N22" s="78"/>
    </row>
    <row r="23" spans="1:14">
      <c r="A23" s="1" t="s">
        <v>56</v>
      </c>
    </row>
  </sheetData>
  <mergeCells count="8">
    <mergeCell ref="A3:B3"/>
    <mergeCell ref="A19:B19"/>
    <mergeCell ref="A20:B20"/>
    <mergeCell ref="A21:B21"/>
    <mergeCell ref="A22:B22"/>
    <mergeCell ref="A4:A6"/>
    <mergeCell ref="A7:A9"/>
    <mergeCell ref="A10:A12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自動車台数</vt:lpstr>
      <vt:lpstr>駅</vt:lpstr>
      <vt:lpstr>温泉・ゴルフ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手塚靖子</cp:lastModifiedBy>
  <cp:lastPrinted>2018-05-11T05:53:06Z</cp:lastPrinted>
  <dcterms:created xsi:type="dcterms:W3CDTF">2004-10-12T04:59:59Z</dcterms:created>
  <dcterms:modified xsi:type="dcterms:W3CDTF">2018-05-11T06:10:57Z</dcterms:modified>
</cp:coreProperties>
</file>